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Jegyző\jegyző dokumentumai Szada\KÓDEX10\döntés-előkészítők\előterjesztések-2022\NYíLT\Előterjesztés_tervezetek\"/>
    </mc:Choice>
  </mc:AlternateContent>
  <xr:revisionPtr revIDLastSave="0" documentId="8_{9ED1D836-CDFC-43A0-8A10-CDF47BBEFD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ímlap" sheetId="16" r:id="rId1"/>
    <sheet name="tételek" sheetId="14" r:id="rId2"/>
  </sheets>
  <definedNames>
    <definedName name="_xlnm._FilterDatabase" localSheetId="1" hidden="1">tételek!#REF!</definedName>
    <definedName name="_xlnm.Print_Titles" localSheetId="1">tételek!$18:$18</definedName>
    <definedName name="_xlnm.Print_Area" localSheetId="1">tételek!$C$1:$H$510</definedName>
    <definedName name="tab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3" i="14" l="1"/>
  <c r="A273" i="14" s="1"/>
  <c r="H273" i="14"/>
  <c r="B199" i="14" l="1"/>
  <c r="A199" i="14" s="1"/>
  <c r="H199" i="14"/>
  <c r="H12" i="14" l="1"/>
  <c r="H430" i="14"/>
  <c r="H431" i="14"/>
  <c r="B20" i="14"/>
  <c r="A20" i="14" s="1"/>
  <c r="B21" i="14"/>
  <c r="A21" i="14" s="1"/>
  <c r="B22" i="14"/>
  <c r="A22" i="14" s="1"/>
  <c r="B23" i="14"/>
  <c r="A23" i="14" s="1"/>
  <c r="A24" i="14"/>
  <c r="B25" i="14"/>
  <c r="A25" i="14" s="1"/>
  <c r="B26" i="14"/>
  <c r="A26" i="14" s="1"/>
  <c r="B27" i="14"/>
  <c r="A27" i="14" s="1"/>
  <c r="B28" i="14"/>
  <c r="A28" i="14" s="1"/>
  <c r="B29" i="14"/>
  <c r="A29" i="14" s="1"/>
  <c r="B30" i="14"/>
  <c r="A30" i="14" s="1"/>
  <c r="B31" i="14"/>
  <c r="A31" i="14" s="1"/>
  <c r="B32" i="14"/>
  <c r="A32" i="14" s="1"/>
  <c r="B33" i="14"/>
  <c r="A33" i="14" s="1"/>
  <c r="B34" i="14"/>
  <c r="A34" i="14" s="1"/>
  <c r="B35" i="14"/>
  <c r="A35" i="14" s="1"/>
  <c r="B36" i="14"/>
  <c r="A36" i="14" s="1"/>
  <c r="B37" i="14"/>
  <c r="A37" i="14" s="1"/>
  <c r="B38" i="14"/>
  <c r="A38" i="14" s="1"/>
  <c r="B39" i="14"/>
  <c r="A39" i="14" s="1"/>
  <c r="B40" i="14"/>
  <c r="A40" i="14" s="1"/>
  <c r="B41" i="14"/>
  <c r="A41" i="14" s="1"/>
  <c r="B42" i="14"/>
  <c r="A42" i="14" s="1"/>
  <c r="B43" i="14"/>
  <c r="A43" i="14" s="1"/>
  <c r="B44" i="14"/>
  <c r="A44" i="14" s="1"/>
  <c r="B45" i="14"/>
  <c r="A45" i="14" s="1"/>
  <c r="B46" i="14"/>
  <c r="A46" i="14" s="1"/>
  <c r="B47" i="14"/>
  <c r="A47" i="14" s="1"/>
  <c r="B48" i="14"/>
  <c r="A48" i="14" s="1"/>
  <c r="B49" i="14"/>
  <c r="A49" i="14" s="1"/>
  <c r="B50" i="14"/>
  <c r="A50" i="14" s="1"/>
  <c r="B51" i="14"/>
  <c r="A51" i="14" s="1"/>
  <c r="B52" i="14"/>
  <c r="A52" i="14" s="1"/>
  <c r="B53" i="14"/>
  <c r="A53" i="14" s="1"/>
  <c r="B54" i="14"/>
  <c r="A54" i="14" s="1"/>
  <c r="B55" i="14"/>
  <c r="A55" i="14" s="1"/>
  <c r="B56" i="14"/>
  <c r="A56" i="14" s="1"/>
  <c r="B57" i="14"/>
  <c r="A57" i="14" s="1"/>
  <c r="B58" i="14"/>
  <c r="A58" i="14" s="1"/>
  <c r="B59" i="14"/>
  <c r="A59" i="14" s="1"/>
  <c r="B60" i="14"/>
  <c r="A60" i="14" s="1"/>
  <c r="A61" i="14"/>
  <c r="B62" i="14"/>
  <c r="A62" i="14" s="1"/>
  <c r="B63" i="14"/>
  <c r="A63" i="14" s="1"/>
  <c r="B64" i="14"/>
  <c r="A64" i="14" s="1"/>
  <c r="B65" i="14"/>
  <c r="A65" i="14" s="1"/>
  <c r="B66" i="14"/>
  <c r="A66" i="14" s="1"/>
  <c r="B67" i="14"/>
  <c r="A67" i="14" s="1"/>
  <c r="B68" i="14"/>
  <c r="A68" i="14" s="1"/>
  <c r="B69" i="14"/>
  <c r="A69" i="14" s="1"/>
  <c r="B70" i="14"/>
  <c r="A70" i="14" s="1"/>
  <c r="B71" i="14"/>
  <c r="A71" i="14" s="1"/>
  <c r="B72" i="14"/>
  <c r="A72" i="14" s="1"/>
  <c r="B73" i="14"/>
  <c r="A73" i="14" s="1"/>
  <c r="B74" i="14"/>
  <c r="A74" i="14" s="1"/>
  <c r="B75" i="14"/>
  <c r="A75" i="14" s="1"/>
  <c r="B76" i="14"/>
  <c r="A76" i="14" s="1"/>
  <c r="B77" i="14"/>
  <c r="A77" i="14" s="1"/>
  <c r="B78" i="14"/>
  <c r="A78" i="14" s="1"/>
  <c r="B79" i="14"/>
  <c r="A79" i="14" s="1"/>
  <c r="B80" i="14"/>
  <c r="A80" i="14" s="1"/>
  <c r="B81" i="14"/>
  <c r="A81" i="14" s="1"/>
  <c r="B82" i="14"/>
  <c r="A82" i="14" s="1"/>
  <c r="B83" i="14"/>
  <c r="A83" i="14" s="1"/>
  <c r="B84" i="14"/>
  <c r="A84" i="14" s="1"/>
  <c r="B85" i="14"/>
  <c r="A85" i="14" s="1"/>
  <c r="B86" i="14"/>
  <c r="A86" i="14" s="1"/>
  <c r="B87" i="14"/>
  <c r="A87" i="14" s="1"/>
  <c r="B88" i="14"/>
  <c r="A88" i="14" s="1"/>
  <c r="B89" i="14"/>
  <c r="A89" i="14" s="1"/>
  <c r="B90" i="14"/>
  <c r="A90" i="14" s="1"/>
  <c r="B91" i="14"/>
  <c r="A91" i="14" s="1"/>
  <c r="B92" i="14"/>
  <c r="A92" i="14" s="1"/>
  <c r="B93" i="14"/>
  <c r="A93" i="14" s="1"/>
  <c r="B94" i="14"/>
  <c r="A94" i="14" s="1"/>
  <c r="B95" i="14"/>
  <c r="A95" i="14" s="1"/>
  <c r="B96" i="14"/>
  <c r="A96" i="14" s="1"/>
  <c r="B97" i="14"/>
  <c r="A97" i="14" s="1"/>
  <c r="B98" i="14"/>
  <c r="A98" i="14" s="1"/>
  <c r="B99" i="14"/>
  <c r="A99" i="14" s="1"/>
  <c r="B100" i="14"/>
  <c r="A100" i="14" s="1"/>
  <c r="B101" i="14"/>
  <c r="A101" i="14" s="1"/>
  <c r="B102" i="14"/>
  <c r="A102" i="14" s="1"/>
  <c r="B103" i="14"/>
  <c r="A103" i="14" s="1"/>
  <c r="B104" i="14"/>
  <c r="A104" i="14" s="1"/>
  <c r="B105" i="14"/>
  <c r="A105" i="14" s="1"/>
  <c r="B106" i="14"/>
  <c r="A106" i="14" s="1"/>
  <c r="B107" i="14"/>
  <c r="A107" i="14" s="1"/>
  <c r="B108" i="14"/>
  <c r="A108" i="14" s="1"/>
  <c r="B109" i="14"/>
  <c r="A109" i="14" s="1"/>
  <c r="B110" i="14"/>
  <c r="A110" i="14" s="1"/>
  <c r="B111" i="14"/>
  <c r="A111" i="14" s="1"/>
  <c r="B112" i="14"/>
  <c r="A112" i="14" s="1"/>
  <c r="B113" i="14"/>
  <c r="A113" i="14" s="1"/>
  <c r="B114" i="14"/>
  <c r="A114" i="14" s="1"/>
  <c r="B115" i="14"/>
  <c r="A115" i="14" s="1"/>
  <c r="B116" i="14"/>
  <c r="A116" i="14" s="1"/>
  <c r="B117" i="14"/>
  <c r="A117" i="14" s="1"/>
  <c r="B118" i="14"/>
  <c r="A118" i="14" s="1"/>
  <c r="B119" i="14"/>
  <c r="A119" i="14" s="1"/>
  <c r="B120" i="14"/>
  <c r="A120" i="14" s="1"/>
  <c r="B121" i="14"/>
  <c r="A121" i="14" s="1"/>
  <c r="B122" i="14"/>
  <c r="A122" i="14" s="1"/>
  <c r="B123" i="14"/>
  <c r="A123" i="14" s="1"/>
  <c r="B124" i="14"/>
  <c r="A124" i="14" s="1"/>
  <c r="B125" i="14"/>
  <c r="A125" i="14" s="1"/>
  <c r="B126" i="14"/>
  <c r="A126" i="14" s="1"/>
  <c r="B127" i="14"/>
  <c r="A127" i="14" s="1"/>
  <c r="B128" i="14"/>
  <c r="A128" i="14" s="1"/>
  <c r="B129" i="14"/>
  <c r="A129" i="14" s="1"/>
  <c r="B130" i="14"/>
  <c r="A130" i="14" s="1"/>
  <c r="B131" i="14"/>
  <c r="A131" i="14" s="1"/>
  <c r="B132" i="14"/>
  <c r="A132" i="14" s="1"/>
  <c r="B133" i="14"/>
  <c r="A133" i="14" s="1"/>
  <c r="B134" i="14"/>
  <c r="A134" i="14" s="1"/>
  <c r="B135" i="14"/>
  <c r="A135" i="14" s="1"/>
  <c r="B136" i="14"/>
  <c r="A136" i="14" s="1"/>
  <c r="B137" i="14"/>
  <c r="A137" i="14" s="1"/>
  <c r="B138" i="14"/>
  <c r="A138" i="14" s="1"/>
  <c r="B139" i="14"/>
  <c r="A139" i="14" s="1"/>
  <c r="B140" i="14"/>
  <c r="A140" i="14" s="1"/>
  <c r="B141" i="14"/>
  <c r="A141" i="14" s="1"/>
  <c r="B142" i="14"/>
  <c r="A142" i="14" s="1"/>
  <c r="B143" i="14"/>
  <c r="A143" i="14" s="1"/>
  <c r="B144" i="14"/>
  <c r="A144" i="14" s="1"/>
  <c r="B145" i="14"/>
  <c r="A145" i="14" s="1"/>
  <c r="B146" i="14"/>
  <c r="A146" i="14" s="1"/>
  <c r="B147" i="14"/>
  <c r="A147" i="14" s="1"/>
  <c r="B148" i="14"/>
  <c r="A148" i="14" s="1"/>
  <c r="B149" i="14"/>
  <c r="A149" i="14" s="1"/>
  <c r="B150" i="14"/>
  <c r="A150" i="14" s="1"/>
  <c r="B151" i="14"/>
  <c r="A151" i="14" s="1"/>
  <c r="B152" i="14"/>
  <c r="A152" i="14" s="1"/>
  <c r="B153" i="14"/>
  <c r="A153" i="14" s="1"/>
  <c r="B154" i="14"/>
  <c r="A154" i="14" s="1"/>
  <c r="B155" i="14"/>
  <c r="A155" i="14" s="1"/>
  <c r="B156" i="14"/>
  <c r="A156" i="14" s="1"/>
  <c r="B157" i="14"/>
  <c r="A157" i="14" s="1"/>
  <c r="B158" i="14"/>
  <c r="A158" i="14" s="1"/>
  <c r="B159" i="14"/>
  <c r="A159" i="14" s="1"/>
  <c r="B160" i="14"/>
  <c r="A160" i="14" s="1"/>
  <c r="B161" i="14"/>
  <c r="A161" i="14" s="1"/>
  <c r="B162" i="14"/>
  <c r="A162" i="14" s="1"/>
  <c r="B163" i="14"/>
  <c r="A163" i="14" s="1"/>
  <c r="B164" i="14"/>
  <c r="A164" i="14" s="1"/>
  <c r="B165" i="14"/>
  <c r="A165" i="14" s="1"/>
  <c r="B166" i="14"/>
  <c r="A166" i="14" s="1"/>
  <c r="B167" i="14"/>
  <c r="A167" i="14" s="1"/>
  <c r="B168" i="14"/>
  <c r="A168" i="14" s="1"/>
  <c r="B169" i="14"/>
  <c r="A169" i="14" s="1"/>
  <c r="B170" i="14"/>
  <c r="A170" i="14" s="1"/>
  <c r="B171" i="14"/>
  <c r="A171" i="14" s="1"/>
  <c r="B172" i="14"/>
  <c r="A172" i="14" s="1"/>
  <c r="B173" i="14"/>
  <c r="A173" i="14" s="1"/>
  <c r="B174" i="14"/>
  <c r="A174" i="14" s="1"/>
  <c r="B175" i="14"/>
  <c r="A175" i="14" s="1"/>
  <c r="B176" i="14"/>
  <c r="A176" i="14" s="1"/>
  <c r="B177" i="14"/>
  <c r="A177" i="14" s="1"/>
  <c r="B178" i="14"/>
  <c r="A178" i="14" s="1"/>
  <c r="B179" i="14"/>
  <c r="A179" i="14" s="1"/>
  <c r="B180" i="14"/>
  <c r="A180" i="14" s="1"/>
  <c r="B181" i="14"/>
  <c r="A181" i="14" s="1"/>
  <c r="B182" i="14"/>
  <c r="A182" i="14" s="1"/>
  <c r="B183" i="14"/>
  <c r="A183" i="14" s="1"/>
  <c r="B184" i="14"/>
  <c r="A184" i="14" s="1"/>
  <c r="B185" i="14"/>
  <c r="A185" i="14" s="1"/>
  <c r="B186" i="14"/>
  <c r="A186" i="14" s="1"/>
  <c r="B187" i="14"/>
  <c r="A187" i="14" s="1"/>
  <c r="B188" i="14"/>
  <c r="A188" i="14" s="1"/>
  <c r="B189" i="14"/>
  <c r="A189" i="14" s="1"/>
  <c r="B190" i="14"/>
  <c r="A190" i="14" s="1"/>
  <c r="B191" i="14"/>
  <c r="A191" i="14" s="1"/>
  <c r="B192" i="14"/>
  <c r="A192" i="14" s="1"/>
  <c r="B193" i="14"/>
  <c r="A193" i="14" s="1"/>
  <c r="B194" i="14"/>
  <c r="A194" i="14" s="1"/>
  <c r="B195" i="14"/>
  <c r="A195" i="14" s="1"/>
  <c r="B196" i="14"/>
  <c r="A196" i="14" s="1"/>
  <c r="B197" i="14"/>
  <c r="A197" i="14" s="1"/>
  <c r="B198" i="14"/>
  <c r="A198" i="14" s="1"/>
  <c r="B200" i="14"/>
  <c r="A200" i="14" s="1"/>
  <c r="B201" i="14"/>
  <c r="A201" i="14" s="1"/>
  <c r="B202" i="14"/>
  <c r="A202" i="14" s="1"/>
  <c r="B203" i="14"/>
  <c r="A203" i="14" s="1"/>
  <c r="B204" i="14"/>
  <c r="A204" i="14" s="1"/>
  <c r="B205" i="14"/>
  <c r="A205" i="14" s="1"/>
  <c r="B206" i="14"/>
  <c r="A206" i="14"/>
  <c r="B207" i="14"/>
  <c r="A207" i="14" s="1"/>
  <c r="B208" i="14"/>
  <c r="A208" i="14" s="1"/>
  <c r="B209" i="14"/>
  <c r="A209" i="14" s="1"/>
  <c r="B210" i="14"/>
  <c r="A210" i="14" s="1"/>
  <c r="B211" i="14"/>
  <c r="A211" i="14" s="1"/>
  <c r="B212" i="14"/>
  <c r="A212" i="14" s="1"/>
  <c r="B213" i="14"/>
  <c r="A213" i="14" s="1"/>
  <c r="B214" i="14"/>
  <c r="A214" i="14" s="1"/>
  <c r="B215" i="14"/>
  <c r="A215" i="14" s="1"/>
  <c r="B216" i="14"/>
  <c r="A216" i="14" s="1"/>
  <c r="B217" i="14"/>
  <c r="A217" i="14"/>
  <c r="B218" i="14"/>
  <c r="A218" i="14" s="1"/>
  <c r="B219" i="14"/>
  <c r="A219" i="14" s="1"/>
  <c r="B220" i="14"/>
  <c r="A220" i="14" s="1"/>
  <c r="B221" i="14"/>
  <c r="A221" i="14" s="1"/>
  <c r="B222" i="14"/>
  <c r="A222" i="14" s="1"/>
  <c r="B223" i="14"/>
  <c r="A223" i="14" s="1"/>
  <c r="B224" i="14"/>
  <c r="A224" i="14" s="1"/>
  <c r="B225" i="14"/>
  <c r="A225" i="14" s="1"/>
  <c r="B226" i="14"/>
  <c r="A226" i="14" s="1"/>
  <c r="B227" i="14"/>
  <c r="A227" i="14" s="1"/>
  <c r="B228" i="14"/>
  <c r="A228" i="14" s="1"/>
  <c r="B229" i="14"/>
  <c r="A229" i="14" s="1"/>
  <c r="B230" i="14"/>
  <c r="A230" i="14" s="1"/>
  <c r="B231" i="14"/>
  <c r="A231" i="14" s="1"/>
  <c r="B232" i="14"/>
  <c r="A232" i="14" s="1"/>
  <c r="B233" i="14"/>
  <c r="A233" i="14" s="1"/>
  <c r="B234" i="14"/>
  <c r="A234" i="14" s="1"/>
  <c r="B235" i="14"/>
  <c r="A235" i="14" s="1"/>
  <c r="B236" i="14"/>
  <c r="A236" i="14" s="1"/>
  <c r="B237" i="14"/>
  <c r="A237" i="14" s="1"/>
  <c r="B238" i="14"/>
  <c r="A238" i="14" s="1"/>
  <c r="B239" i="14"/>
  <c r="A239" i="14" s="1"/>
  <c r="B240" i="14"/>
  <c r="A240" i="14" s="1"/>
  <c r="B241" i="14"/>
  <c r="A241" i="14" s="1"/>
  <c r="B242" i="14"/>
  <c r="A242" i="14" s="1"/>
  <c r="B243" i="14"/>
  <c r="A243" i="14" s="1"/>
  <c r="B244" i="14"/>
  <c r="A244" i="14" s="1"/>
  <c r="B245" i="14"/>
  <c r="A245" i="14" s="1"/>
  <c r="B246" i="14"/>
  <c r="A246" i="14" s="1"/>
  <c r="B247" i="14"/>
  <c r="A247" i="14" s="1"/>
  <c r="B248" i="14"/>
  <c r="A248" i="14" s="1"/>
  <c r="B249" i="14"/>
  <c r="A249" i="14" s="1"/>
  <c r="B250" i="14"/>
  <c r="A250" i="14" s="1"/>
  <c r="B251" i="14"/>
  <c r="A251" i="14" s="1"/>
  <c r="B252" i="14"/>
  <c r="A252" i="14" s="1"/>
  <c r="B253" i="14"/>
  <c r="A253" i="14" s="1"/>
  <c r="B254" i="14"/>
  <c r="A254" i="14" s="1"/>
  <c r="B255" i="14"/>
  <c r="A255" i="14" s="1"/>
  <c r="B256" i="14"/>
  <c r="A256" i="14" s="1"/>
  <c r="B257" i="14"/>
  <c r="A257" i="14" s="1"/>
  <c r="B258" i="14"/>
  <c r="A258" i="14" s="1"/>
  <c r="B259" i="14"/>
  <c r="A259" i="14" s="1"/>
  <c r="B260" i="14"/>
  <c r="A260" i="14" s="1"/>
  <c r="B261" i="14"/>
  <c r="A261" i="14" s="1"/>
  <c r="B262" i="14"/>
  <c r="A262" i="14" s="1"/>
  <c r="B263" i="14"/>
  <c r="A263" i="14" s="1"/>
  <c r="B264" i="14"/>
  <c r="A264" i="14" s="1"/>
  <c r="B265" i="14"/>
  <c r="A265" i="14" s="1"/>
  <c r="B266" i="14"/>
  <c r="A266" i="14" s="1"/>
  <c r="B267" i="14"/>
  <c r="A267" i="14"/>
  <c r="B268" i="14"/>
  <c r="A268" i="14" s="1"/>
  <c r="B269" i="14"/>
  <c r="A269" i="14" s="1"/>
  <c r="B270" i="14"/>
  <c r="A270" i="14" s="1"/>
  <c r="B271" i="14"/>
  <c r="A271" i="14" s="1"/>
  <c r="B272" i="14"/>
  <c r="A272" i="14" s="1"/>
  <c r="B274" i="14"/>
  <c r="A274" i="14" s="1"/>
  <c r="B275" i="14"/>
  <c r="A275" i="14" s="1"/>
  <c r="B276" i="14"/>
  <c r="A276" i="14" s="1"/>
  <c r="B277" i="14"/>
  <c r="A277" i="14" s="1"/>
  <c r="B278" i="14"/>
  <c r="A278" i="14" s="1"/>
  <c r="B279" i="14"/>
  <c r="A279" i="14" s="1"/>
  <c r="B280" i="14"/>
  <c r="A280" i="14" s="1"/>
  <c r="B281" i="14"/>
  <c r="A281" i="14" s="1"/>
  <c r="B282" i="14"/>
  <c r="A282" i="14" s="1"/>
  <c r="B283" i="14"/>
  <c r="A283" i="14" s="1"/>
  <c r="B284" i="14"/>
  <c r="A284" i="14" s="1"/>
  <c r="B285" i="14"/>
  <c r="A285" i="14" s="1"/>
  <c r="B286" i="14"/>
  <c r="A286" i="14" s="1"/>
  <c r="B287" i="14"/>
  <c r="A287" i="14" s="1"/>
  <c r="B288" i="14"/>
  <c r="A288" i="14" s="1"/>
  <c r="B289" i="14"/>
  <c r="A289" i="14" s="1"/>
  <c r="B290" i="14"/>
  <c r="A290" i="14" s="1"/>
  <c r="B291" i="14"/>
  <c r="A291" i="14" s="1"/>
  <c r="B292" i="14"/>
  <c r="A292" i="14" s="1"/>
  <c r="B293" i="14"/>
  <c r="A293" i="14" s="1"/>
  <c r="B294" i="14"/>
  <c r="A294" i="14" s="1"/>
  <c r="B295" i="14"/>
  <c r="A295" i="14" s="1"/>
  <c r="B296" i="14"/>
  <c r="A296" i="14" s="1"/>
  <c r="B297" i="14"/>
  <c r="A297" i="14" s="1"/>
  <c r="B298" i="14"/>
  <c r="A298" i="14" s="1"/>
  <c r="B299" i="14"/>
  <c r="A299" i="14" s="1"/>
  <c r="B300" i="14"/>
  <c r="A300" i="14" s="1"/>
  <c r="B301" i="14"/>
  <c r="A301" i="14" s="1"/>
  <c r="B302" i="14"/>
  <c r="A302" i="14" s="1"/>
  <c r="B303" i="14"/>
  <c r="A303" i="14" s="1"/>
  <c r="B304" i="14"/>
  <c r="A304" i="14" s="1"/>
  <c r="B305" i="14"/>
  <c r="A305" i="14" s="1"/>
  <c r="B306" i="14"/>
  <c r="A306" i="14" s="1"/>
  <c r="B307" i="14"/>
  <c r="A307" i="14" s="1"/>
  <c r="B308" i="14"/>
  <c r="A308" i="14" s="1"/>
  <c r="B309" i="14"/>
  <c r="A309" i="14" s="1"/>
  <c r="B310" i="14"/>
  <c r="A310" i="14" s="1"/>
  <c r="B311" i="14"/>
  <c r="A311" i="14" s="1"/>
  <c r="B312" i="14"/>
  <c r="A312" i="14" s="1"/>
  <c r="B313" i="14"/>
  <c r="A313" i="14" s="1"/>
  <c r="B314" i="14"/>
  <c r="A314" i="14" s="1"/>
  <c r="B315" i="14"/>
  <c r="A315" i="14" s="1"/>
  <c r="B316" i="14"/>
  <c r="A316" i="14" s="1"/>
  <c r="B317" i="14"/>
  <c r="A317" i="14" s="1"/>
  <c r="B318" i="14"/>
  <c r="A318" i="14" s="1"/>
  <c r="B319" i="14"/>
  <c r="A319" i="14" s="1"/>
  <c r="B320" i="14"/>
  <c r="A320" i="14" s="1"/>
  <c r="B321" i="14"/>
  <c r="A321" i="14" s="1"/>
  <c r="B322" i="14"/>
  <c r="A322" i="14" s="1"/>
  <c r="B323" i="14"/>
  <c r="A323" i="14" s="1"/>
  <c r="B324" i="14"/>
  <c r="A324" i="14" s="1"/>
  <c r="B325" i="14"/>
  <c r="A325" i="14" s="1"/>
  <c r="B326" i="14"/>
  <c r="A326" i="14" s="1"/>
  <c r="B327" i="14"/>
  <c r="A327" i="14" s="1"/>
  <c r="B328" i="14"/>
  <c r="A328" i="14" s="1"/>
  <c r="B329" i="14"/>
  <c r="A329" i="14" s="1"/>
  <c r="B330" i="14"/>
  <c r="A330" i="14" s="1"/>
  <c r="A331" i="14"/>
  <c r="B332" i="14"/>
  <c r="A332" i="14" s="1"/>
  <c r="B333" i="14"/>
  <c r="A333" i="14" s="1"/>
  <c r="B334" i="14"/>
  <c r="A334" i="14" s="1"/>
  <c r="B335" i="14"/>
  <c r="A335" i="14" s="1"/>
  <c r="B336" i="14"/>
  <c r="A336" i="14" s="1"/>
  <c r="B337" i="14"/>
  <c r="A337" i="14" s="1"/>
  <c r="B338" i="14"/>
  <c r="A338" i="14" s="1"/>
  <c r="B339" i="14"/>
  <c r="A339" i="14" s="1"/>
  <c r="B340" i="14"/>
  <c r="A340" i="14" s="1"/>
  <c r="B341" i="14"/>
  <c r="A341" i="14" s="1"/>
  <c r="B342" i="14"/>
  <c r="A342" i="14" s="1"/>
  <c r="B343" i="14"/>
  <c r="A343" i="14" s="1"/>
  <c r="B344" i="14"/>
  <c r="A344" i="14" s="1"/>
  <c r="B345" i="14"/>
  <c r="A345" i="14" s="1"/>
  <c r="B346" i="14"/>
  <c r="A346" i="14" s="1"/>
  <c r="B347" i="14"/>
  <c r="A347" i="14" s="1"/>
  <c r="B348" i="14"/>
  <c r="A348" i="14" s="1"/>
  <c r="B349" i="14"/>
  <c r="A349" i="14" s="1"/>
  <c r="B350" i="14"/>
  <c r="A350" i="14" s="1"/>
  <c r="B351" i="14"/>
  <c r="A351" i="14" s="1"/>
  <c r="B352" i="14"/>
  <c r="A352" i="14" s="1"/>
  <c r="B353" i="14"/>
  <c r="A353" i="14" s="1"/>
  <c r="B354" i="14"/>
  <c r="A354" i="14" s="1"/>
  <c r="B355" i="14"/>
  <c r="A355" i="14" s="1"/>
  <c r="B356" i="14"/>
  <c r="A356" i="14" s="1"/>
  <c r="B357" i="14"/>
  <c r="A357" i="14" s="1"/>
  <c r="B358" i="14"/>
  <c r="A358" i="14" s="1"/>
  <c r="B359" i="14"/>
  <c r="A359" i="14" s="1"/>
  <c r="B360" i="14"/>
  <c r="A360" i="14" s="1"/>
  <c r="B361" i="14"/>
  <c r="A361" i="14" s="1"/>
  <c r="B362" i="14"/>
  <c r="A362" i="14" s="1"/>
  <c r="B363" i="14"/>
  <c r="A363" i="14" s="1"/>
  <c r="B364" i="14"/>
  <c r="A364" i="14" s="1"/>
  <c r="B365" i="14"/>
  <c r="A365" i="14" s="1"/>
  <c r="B366" i="14"/>
  <c r="A366" i="14" s="1"/>
  <c r="B367" i="14"/>
  <c r="A367" i="14" s="1"/>
  <c r="B368" i="14"/>
  <c r="A368" i="14" s="1"/>
  <c r="B369" i="14"/>
  <c r="A369" i="14" s="1"/>
  <c r="B370" i="14"/>
  <c r="A370" i="14" s="1"/>
  <c r="B371" i="14"/>
  <c r="A371" i="14" s="1"/>
  <c r="B372" i="14"/>
  <c r="A372" i="14" s="1"/>
  <c r="B373" i="14"/>
  <c r="A373" i="14" s="1"/>
  <c r="B374" i="14"/>
  <c r="A374" i="14" s="1"/>
  <c r="B375" i="14"/>
  <c r="A375" i="14" s="1"/>
  <c r="B376" i="14"/>
  <c r="A376" i="14" s="1"/>
  <c r="B377" i="14"/>
  <c r="A377" i="14" s="1"/>
  <c r="B378" i="14"/>
  <c r="A378" i="14" s="1"/>
  <c r="B379" i="14"/>
  <c r="A379" i="14" s="1"/>
  <c r="B380" i="14"/>
  <c r="A380" i="14" s="1"/>
  <c r="B381" i="14"/>
  <c r="A381" i="14" s="1"/>
  <c r="B382" i="14"/>
  <c r="A382" i="14" s="1"/>
  <c r="B383" i="14"/>
  <c r="A383" i="14" s="1"/>
  <c r="B384" i="14"/>
  <c r="A384" i="14" s="1"/>
  <c r="B385" i="14"/>
  <c r="A385" i="14" s="1"/>
  <c r="B386" i="14"/>
  <c r="A386" i="14" s="1"/>
  <c r="B387" i="14"/>
  <c r="A387" i="14" s="1"/>
  <c r="B388" i="14"/>
  <c r="A388" i="14" s="1"/>
  <c r="B389" i="14"/>
  <c r="A389" i="14" s="1"/>
  <c r="B390" i="14"/>
  <c r="A390" i="14" s="1"/>
  <c r="B391" i="14"/>
  <c r="A391" i="14" s="1"/>
  <c r="B392" i="14"/>
  <c r="A392" i="14" s="1"/>
  <c r="B393" i="14"/>
  <c r="A393" i="14" s="1"/>
  <c r="B394" i="14"/>
  <c r="A394" i="14" s="1"/>
  <c r="B395" i="14"/>
  <c r="A395" i="14" s="1"/>
  <c r="B396" i="14"/>
  <c r="A396" i="14" s="1"/>
  <c r="B397" i="14"/>
  <c r="A397" i="14" s="1"/>
  <c r="B398" i="14"/>
  <c r="A398" i="14" s="1"/>
  <c r="B399" i="14"/>
  <c r="A399" i="14" s="1"/>
  <c r="B400" i="14"/>
  <c r="A400" i="14" s="1"/>
  <c r="B401" i="14"/>
  <c r="A401" i="14" s="1"/>
  <c r="B402" i="14"/>
  <c r="A402" i="14" s="1"/>
  <c r="B403" i="14"/>
  <c r="A403" i="14" s="1"/>
  <c r="B404" i="14"/>
  <c r="A404" i="14" s="1"/>
  <c r="B405" i="14"/>
  <c r="A405" i="14" s="1"/>
  <c r="B406" i="14"/>
  <c r="A406" i="14" s="1"/>
  <c r="B407" i="14"/>
  <c r="A407" i="14" s="1"/>
  <c r="B408" i="14"/>
  <c r="A408" i="14" s="1"/>
  <c r="B409" i="14"/>
  <c r="A409" i="14" s="1"/>
  <c r="B410" i="14"/>
  <c r="A410" i="14" s="1"/>
  <c r="B411" i="14"/>
  <c r="A411" i="14" s="1"/>
  <c r="B412" i="14"/>
  <c r="A412" i="14" s="1"/>
  <c r="B413" i="14"/>
  <c r="A413" i="14" s="1"/>
  <c r="B414" i="14"/>
  <c r="A414" i="14" s="1"/>
  <c r="B415" i="14"/>
  <c r="A415" i="14" s="1"/>
  <c r="B416" i="14"/>
  <c r="A416" i="14" s="1"/>
  <c r="B417" i="14"/>
  <c r="A417" i="14" s="1"/>
  <c r="B418" i="14"/>
  <c r="A418" i="14" s="1"/>
  <c r="B419" i="14"/>
  <c r="A419" i="14" s="1"/>
  <c r="B420" i="14"/>
  <c r="A420" i="14" s="1"/>
  <c r="B421" i="14"/>
  <c r="A421" i="14" s="1"/>
  <c r="B422" i="14"/>
  <c r="A422" i="14" s="1"/>
  <c r="B423" i="14"/>
  <c r="A423" i="14" s="1"/>
  <c r="B424" i="14"/>
  <c r="A424" i="14" s="1"/>
  <c r="B425" i="14"/>
  <c r="A425" i="14" s="1"/>
  <c r="B426" i="14"/>
  <c r="A426" i="14" s="1"/>
  <c r="B427" i="14"/>
  <c r="A427" i="14" s="1"/>
  <c r="A428" i="14"/>
  <c r="B429" i="14"/>
  <c r="A429" i="14" s="1"/>
  <c r="B430" i="14"/>
  <c r="A430" i="14" s="1"/>
  <c r="B431" i="14"/>
  <c r="A431" i="14" s="1"/>
  <c r="B432" i="14"/>
  <c r="A432" i="14" s="1"/>
  <c r="B433" i="14"/>
  <c r="A433" i="14" s="1"/>
  <c r="B434" i="14"/>
  <c r="A434" i="14" s="1"/>
  <c r="B435" i="14"/>
  <c r="A435" i="14" s="1"/>
  <c r="B436" i="14"/>
  <c r="A436" i="14" s="1"/>
  <c r="B437" i="14"/>
  <c r="A437" i="14" s="1"/>
  <c r="B438" i="14"/>
  <c r="A438" i="14" s="1"/>
  <c r="B439" i="14"/>
  <c r="A439" i="14" s="1"/>
  <c r="B440" i="14"/>
  <c r="A440" i="14" s="1"/>
  <c r="B441" i="14"/>
  <c r="A441" i="14" s="1"/>
  <c r="B442" i="14"/>
  <c r="A442" i="14" s="1"/>
  <c r="B443" i="14"/>
  <c r="A443" i="14" s="1"/>
  <c r="B444" i="14"/>
  <c r="A444" i="14" s="1"/>
  <c r="B445" i="14"/>
  <c r="A445" i="14" s="1"/>
  <c r="B446" i="14"/>
  <c r="A446" i="14" s="1"/>
  <c r="B447" i="14"/>
  <c r="A447" i="14" s="1"/>
  <c r="B448" i="14"/>
  <c r="A448" i="14" s="1"/>
  <c r="B449" i="14"/>
  <c r="A449" i="14" s="1"/>
  <c r="B450" i="14"/>
  <c r="A450" i="14" s="1"/>
  <c r="B451" i="14"/>
  <c r="A451" i="14" s="1"/>
  <c r="B452" i="14"/>
  <c r="A452" i="14" s="1"/>
  <c r="B453" i="14"/>
  <c r="A453" i="14" s="1"/>
  <c r="B454" i="14"/>
  <c r="A454" i="14" s="1"/>
  <c r="B455" i="14"/>
  <c r="A455" i="14" s="1"/>
  <c r="B456" i="14"/>
  <c r="A456" i="14" s="1"/>
  <c r="B457" i="14"/>
  <c r="A457" i="14" s="1"/>
  <c r="B458" i="14"/>
  <c r="A458" i="14" s="1"/>
  <c r="B459" i="14"/>
  <c r="A459" i="14"/>
  <c r="B460" i="14"/>
  <c r="A460" i="14" s="1"/>
  <c r="B461" i="14"/>
  <c r="A461" i="14" s="1"/>
  <c r="B462" i="14"/>
  <c r="A462" i="14" s="1"/>
  <c r="B463" i="14"/>
  <c r="A463" i="14" s="1"/>
  <c r="B464" i="14"/>
  <c r="A464" i="14" s="1"/>
  <c r="B465" i="14"/>
  <c r="A465" i="14" s="1"/>
  <c r="B466" i="14"/>
  <c r="A466" i="14" s="1"/>
  <c r="B467" i="14"/>
  <c r="A467" i="14" s="1"/>
  <c r="B468" i="14"/>
  <c r="A468" i="14" s="1"/>
  <c r="B469" i="14"/>
  <c r="A469" i="14" s="1"/>
  <c r="B470" i="14"/>
  <c r="A470" i="14" s="1"/>
  <c r="B471" i="14"/>
  <c r="A471" i="14" s="1"/>
  <c r="B472" i="14"/>
  <c r="A472" i="14" s="1"/>
  <c r="B473" i="14"/>
  <c r="A473" i="14" s="1"/>
  <c r="B474" i="14"/>
  <c r="A474" i="14" s="1"/>
  <c r="B475" i="14"/>
  <c r="A475" i="14" s="1"/>
  <c r="B476" i="14"/>
  <c r="A476" i="14" s="1"/>
  <c r="B477" i="14"/>
  <c r="A477" i="14" s="1"/>
  <c r="B478" i="14"/>
  <c r="A478" i="14" s="1"/>
  <c r="B479" i="14"/>
  <c r="A479" i="14" s="1"/>
  <c r="B480" i="14"/>
  <c r="A480" i="14" s="1"/>
  <c r="B481" i="14"/>
  <c r="A481" i="14" s="1"/>
  <c r="B482" i="14"/>
  <c r="A482" i="14" s="1"/>
  <c r="B483" i="14"/>
  <c r="A483" i="14" s="1"/>
  <c r="B484" i="14"/>
  <c r="A484" i="14" s="1"/>
  <c r="B485" i="14"/>
  <c r="A485" i="14" s="1"/>
  <c r="B486" i="14"/>
  <c r="A486" i="14" s="1"/>
  <c r="B487" i="14"/>
  <c r="A487" i="14" s="1"/>
  <c r="B488" i="14"/>
  <c r="A488" i="14" s="1"/>
  <c r="B489" i="14"/>
  <c r="A489" i="14" s="1"/>
  <c r="B490" i="14"/>
  <c r="A490" i="14" s="1"/>
  <c r="B491" i="14"/>
  <c r="A491" i="14" s="1"/>
  <c r="B492" i="14"/>
  <c r="A492" i="14" s="1"/>
  <c r="B493" i="14"/>
  <c r="A493" i="14" s="1"/>
  <c r="B494" i="14"/>
  <c r="A494" i="14" s="1"/>
  <c r="B495" i="14"/>
  <c r="A495" i="14" s="1"/>
  <c r="B496" i="14"/>
  <c r="A496" i="14" s="1"/>
  <c r="B497" i="14"/>
  <c r="A497" i="14" s="1"/>
  <c r="B498" i="14"/>
  <c r="A498" i="14" s="1"/>
  <c r="A499" i="14"/>
  <c r="B500" i="14"/>
  <c r="A500" i="14" s="1"/>
  <c r="B501" i="14"/>
  <c r="A501" i="14" s="1"/>
  <c r="B502" i="14"/>
  <c r="A502" i="14" s="1"/>
  <c r="B503" i="14"/>
  <c r="A503" i="14" s="1"/>
  <c r="B504" i="14"/>
  <c r="A504" i="14" s="1"/>
  <c r="B505" i="14"/>
  <c r="A505" i="14" s="1"/>
  <c r="B506" i="14"/>
  <c r="A506" i="14" s="1"/>
  <c r="B507" i="14"/>
  <c r="A507" i="14" s="1"/>
  <c r="B508" i="14"/>
  <c r="A508" i="14" s="1"/>
  <c r="B509" i="14"/>
  <c r="A509" i="14" s="1"/>
  <c r="B510" i="14"/>
  <c r="A510" i="14" s="1"/>
  <c r="A19" i="14"/>
  <c r="H20" i="14"/>
  <c r="H21" i="14"/>
  <c r="H9" i="14"/>
  <c r="H10" i="14"/>
  <c r="H11" i="14"/>
  <c r="H13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4" i="14"/>
  <c r="H405" i="14"/>
  <c r="H406" i="14"/>
  <c r="H407" i="14"/>
  <c r="H408" i="14"/>
  <c r="H409" i="14"/>
  <c r="H410" i="14"/>
  <c r="H411" i="14"/>
  <c r="H412" i="14"/>
  <c r="H413" i="14"/>
  <c r="H414" i="14"/>
  <c r="H415" i="14"/>
  <c r="H416" i="14"/>
  <c r="H417" i="14"/>
  <c r="H418" i="14"/>
  <c r="H419" i="14"/>
  <c r="H420" i="14"/>
  <c r="H421" i="14"/>
  <c r="H422" i="14"/>
  <c r="H423" i="14"/>
  <c r="H424" i="14"/>
  <c r="H425" i="14"/>
  <c r="H426" i="14"/>
  <c r="H429" i="14"/>
  <c r="H432" i="14"/>
  <c r="H433" i="14"/>
  <c r="H434" i="14"/>
  <c r="H435" i="14"/>
  <c r="H436" i="14"/>
  <c r="H437" i="14"/>
  <c r="H438" i="14"/>
  <c r="H439" i="14"/>
  <c r="H440" i="14"/>
  <c r="H441" i="14"/>
  <c r="H442" i="14"/>
  <c r="H443" i="14"/>
  <c r="H444" i="14"/>
  <c r="H445" i="14"/>
  <c r="H446" i="14"/>
  <c r="H447" i="14"/>
  <c r="H448" i="14"/>
  <c r="H449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0" i="14"/>
  <c r="H471" i="14"/>
  <c r="H472" i="14"/>
  <c r="H473" i="14"/>
  <c r="H474" i="14"/>
  <c r="H475" i="14"/>
  <c r="H476" i="14"/>
  <c r="H477" i="14"/>
  <c r="H478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494" i="14"/>
  <c r="H495" i="14"/>
  <c r="H496" i="14"/>
  <c r="H497" i="14"/>
  <c r="H500" i="14"/>
  <c r="H501" i="14"/>
  <c r="H502" i="14"/>
  <c r="H503" i="14"/>
  <c r="H504" i="14"/>
  <c r="H505" i="14"/>
  <c r="H506" i="14"/>
  <c r="H507" i="14"/>
  <c r="H508" i="14"/>
  <c r="H509" i="14"/>
  <c r="H510" i="14"/>
  <c r="E27" i="16"/>
  <c r="H8" i="14" l="1"/>
  <c r="H14" i="14" s="1"/>
  <c r="H15" i="14" s="1"/>
  <c r="H16" i="14" s="1"/>
</calcChain>
</file>

<file path=xl/sharedStrings.xml><?xml version="1.0" encoding="utf-8"?>
<sst xmlns="http://schemas.openxmlformats.org/spreadsheetml/2006/main" count="1084" uniqueCount="748">
  <si>
    <t>72-300</t>
  </si>
  <si>
    <t>m2</t>
  </si>
  <si>
    <t>db</t>
  </si>
  <si>
    <t>20</t>
  </si>
  <si>
    <t>KÖZMŰVEZETÉKEK</t>
  </si>
  <si>
    <t>m</t>
  </si>
  <si>
    <t>Megnevezés</t>
  </si>
  <si>
    <t>m3</t>
  </si>
  <si>
    <t>Rézsüképzés</t>
  </si>
  <si>
    <t>34</t>
  </si>
  <si>
    <t>40</t>
  </si>
  <si>
    <t>VÍZÉPÍTÉS</t>
  </si>
  <si>
    <t>Betonburkolatok</t>
  </si>
  <si>
    <t>KRESZ tábla oszlop bontása</t>
  </si>
  <si>
    <t>10</t>
  </si>
  <si>
    <t>ÁLTALÁNOS KÖLTSÉGEK</t>
  </si>
  <si>
    <t>FÜGGŐLEGES JELZÉSEK</t>
  </si>
  <si>
    <t>Aszfaltfelületek csiszolása</t>
  </si>
  <si>
    <t>31-130</t>
  </si>
  <si>
    <t>25-235</t>
  </si>
  <si>
    <t>Egyes fák kiszedése</t>
  </si>
  <si>
    <t>Aszfalt útburkolatok táblás bontása</t>
  </si>
  <si>
    <t>31-221</t>
  </si>
  <si>
    <t>31-245</t>
  </si>
  <si>
    <t>31-253</t>
  </si>
  <si>
    <t>Szórt és makadám útalapok bontása</t>
  </si>
  <si>
    <t>32-1</t>
  </si>
  <si>
    <t>Földműépítés bevágásból</t>
  </si>
  <si>
    <t>32-3</t>
  </si>
  <si>
    <t>Egyéb földmunkák</t>
  </si>
  <si>
    <t>32-120</t>
  </si>
  <si>
    <t>32-130</t>
  </si>
  <si>
    <t>31-113</t>
  </si>
  <si>
    <t>31-131</t>
  </si>
  <si>
    <t>31-132</t>
  </si>
  <si>
    <t>31-133</t>
  </si>
  <si>
    <t>31-134</t>
  </si>
  <si>
    <t>31-135</t>
  </si>
  <si>
    <t>Kiemelt, döntött vagy süllyesztett szegély bontása</t>
  </si>
  <si>
    <t>71-110</t>
  </si>
  <si>
    <t>71-120</t>
  </si>
  <si>
    <t>71-310</t>
  </si>
  <si>
    <t>Védőréteg készítése homokból</t>
  </si>
  <si>
    <t>32-315</t>
  </si>
  <si>
    <t>32-331</t>
  </si>
  <si>
    <t>32-332</t>
  </si>
  <si>
    <t>32-380</t>
  </si>
  <si>
    <t>Padkaszivárgó/szivárgópaplan készítése</t>
  </si>
  <si>
    <t>SAMI feszültségelosztó bitumens réteg készítése</t>
  </si>
  <si>
    <t>37</t>
  </si>
  <si>
    <t>Stabilizált útalapok</t>
  </si>
  <si>
    <t>Beton útalapok</t>
  </si>
  <si>
    <t>Zúzottkő útalapok</t>
  </si>
  <si>
    <t>33-1</t>
  </si>
  <si>
    <t>33-2</t>
  </si>
  <si>
    <t>33-3</t>
  </si>
  <si>
    <t>33-140</t>
  </si>
  <si>
    <t>33-240</t>
  </si>
  <si>
    <t>33-320</t>
  </si>
  <si>
    <t>34-1</t>
  </si>
  <si>
    <t>Feszültségelosztó rétegek</t>
  </si>
  <si>
    <t>34-2</t>
  </si>
  <si>
    <t>Kiegyenlítő rétegek</t>
  </si>
  <si>
    <t>34-3</t>
  </si>
  <si>
    <t>Kötőrétegek</t>
  </si>
  <si>
    <t>34-4</t>
  </si>
  <si>
    <t>Kopórétegek</t>
  </si>
  <si>
    <t>34-5</t>
  </si>
  <si>
    <t>34-110</t>
  </si>
  <si>
    <t>34-430</t>
  </si>
  <si>
    <t>34-510</t>
  </si>
  <si>
    <t>Térkő burkolatok 6 cm vtg. beton idomkőből</t>
  </si>
  <si>
    <t>36-211</t>
  </si>
  <si>
    <t>36-214</t>
  </si>
  <si>
    <t>36-312</t>
  </si>
  <si>
    <t>36-411</t>
  </si>
  <si>
    <t>37-112</t>
  </si>
  <si>
    <t>37-210</t>
  </si>
  <si>
    <t>37-315</t>
  </si>
  <si>
    <t>37-412</t>
  </si>
  <si>
    <t>45-500</t>
  </si>
  <si>
    <t>75</t>
  </si>
  <si>
    <t>Közúti acélszalagkorlát bontása</t>
  </si>
  <si>
    <t>Szélességjelző oszlop elhelyezése</t>
  </si>
  <si>
    <t>Közúti acélszalagkorlát egyoldali, 4 m oszlopközzel</t>
  </si>
  <si>
    <t>Acélszalagkorlát beton végelem alaptest</t>
  </si>
  <si>
    <t>Új KRESZ-táblák elhelyezése</t>
  </si>
  <si>
    <t>Új KRESZ-tábla-oszlop elhelyezése</t>
  </si>
  <si>
    <t>Meglévő KRESZ-táblák áthelyezése</t>
  </si>
  <si>
    <t>Meglévő KRESZ-tábla-oszlop áthelyezése</t>
  </si>
  <si>
    <t>74-250</t>
  </si>
  <si>
    <t>74-500</t>
  </si>
  <si>
    <t>72-500</t>
  </si>
  <si>
    <t>EGYÉB FORGALOMTECHNIKA</t>
  </si>
  <si>
    <t>KÖLTSÉG ÖSSZESÍTŐ</t>
  </si>
  <si>
    <t>43-111</t>
  </si>
  <si>
    <t>Mederburkolás előregyártott betonlapokkal</t>
  </si>
  <si>
    <t>43</t>
  </si>
  <si>
    <t>ÁLTALÁSOS TÉTELEK</t>
  </si>
  <si>
    <t>KÖZMŰVEK</t>
  </si>
  <si>
    <t>FORGALOMTECHNIKA</t>
  </si>
  <si>
    <t>73</t>
  </si>
  <si>
    <t>VÍZSZINTES JELZÉSEK</t>
  </si>
  <si>
    <t>73-100</t>
  </si>
  <si>
    <t>73-150</t>
  </si>
  <si>
    <t>Burkolati jelek gépi festéssel tartós jelek</t>
  </si>
  <si>
    <t>73-200</t>
  </si>
  <si>
    <t>73-250</t>
  </si>
  <si>
    <t>Burkolati jelek kézi festéssel tartós jelek</t>
  </si>
  <si>
    <t>74</t>
  </si>
  <si>
    <t>30</t>
  </si>
  <si>
    <t>ÚTÉPÍTÉS</t>
  </si>
  <si>
    <t>31</t>
  </si>
  <si>
    <t>Bozót- és cserjeirtás</t>
  </si>
  <si>
    <t>32</t>
  </si>
  <si>
    <t>Tétel
szám</t>
  </si>
  <si>
    <t>Mennyiség</t>
  </si>
  <si>
    <t>Víznyelő akna építés</t>
  </si>
  <si>
    <t>25-220</t>
  </si>
  <si>
    <t>36</t>
  </si>
  <si>
    <t>EGYÉB ÚTÉPÍTÉSI MUNKÁK</t>
  </si>
  <si>
    <t>BEFEJEZŐ MUNKÁK</t>
  </si>
  <si>
    <t xml:space="preserve">Egyes fák kiszedése 20 cm átmérőig </t>
  </si>
  <si>
    <t xml:space="preserve">Egyes fák kiszedése 21-40 cm átmérő között </t>
  </si>
  <si>
    <t xml:space="preserve">Egyes fák kiszedése 41-60 cm átmérő között </t>
  </si>
  <si>
    <t xml:space="preserve">Egyes fák kiszedése 61-80 cm átmérő között </t>
  </si>
  <si>
    <t xml:space="preserve">Egyes fák kiszedése 81 cm átmérő felett </t>
  </si>
  <si>
    <t>ELŐKÉSZÍTŐ MUNKÁK</t>
  </si>
  <si>
    <t>31-1</t>
  </si>
  <si>
    <t>Terület előkészítés</t>
  </si>
  <si>
    <t>31-2</t>
  </si>
  <si>
    <t>31-310</t>
  </si>
  <si>
    <t>Járdaburkolatok bontása</t>
  </si>
  <si>
    <t>Idomkőburkolatok bontása</t>
  </si>
  <si>
    <t>31-3</t>
  </si>
  <si>
    <t>Burkolat előkészítés</t>
  </si>
  <si>
    <t>31-231</t>
  </si>
  <si>
    <t>31-241</t>
  </si>
  <si>
    <t>31-270</t>
  </si>
  <si>
    <t>Bevágásból felesleges föld elszállítása</t>
  </si>
  <si>
    <t>10-100</t>
  </si>
  <si>
    <t>10-200</t>
  </si>
  <si>
    <t>ÁTERESZEK</t>
  </si>
  <si>
    <t>Átereszek tisztítása</t>
  </si>
  <si>
    <t>Aszfaltburkolatok felső rétegének lemarása, hideg eljárás</t>
  </si>
  <si>
    <t>CKt jelű cementes stabilizáció</t>
  </si>
  <si>
    <t>Bevágás kiszélesítése, árokprofil kialakítása</t>
  </si>
  <si>
    <t>Kiemelt szegély készítése</t>
  </si>
  <si>
    <t>Süllyesztett szegély készítése</t>
  </si>
  <si>
    <t>Földmű védelme fűmagvetéssel rézsűs felületen</t>
  </si>
  <si>
    <t>Humuszterítés rézsűs felületen ( 10 cm )</t>
  </si>
  <si>
    <t>33</t>
  </si>
  <si>
    <t>Védőréteg készítése homokos kavicsból</t>
  </si>
  <si>
    <t>72-150</t>
  </si>
  <si>
    <t>43-600</t>
  </si>
  <si>
    <t>C12 jelű beton útalap</t>
  </si>
  <si>
    <t>74-150</t>
  </si>
  <si>
    <t>80</t>
  </si>
  <si>
    <t>KÖRNYEZETVÉDELEM</t>
  </si>
  <si>
    <t>70</t>
  </si>
  <si>
    <t xml:space="preserve">FORGALOMTECHNIKA </t>
  </si>
  <si>
    <t>71</t>
  </si>
  <si>
    <t>BONTÁSOK</t>
  </si>
  <si>
    <t>KRESZ táblák bontása</t>
  </si>
  <si>
    <t>72</t>
  </si>
  <si>
    <t>ÚTTARTOZÉKOK</t>
  </si>
  <si>
    <t>Egyrétegű CP 4/2,7 beton útburkolat</t>
  </si>
  <si>
    <t>NETTÓ AJÁNLAT ÁR</t>
  </si>
  <si>
    <t>AJÁNLATI ÁR</t>
  </si>
  <si>
    <t>Egység</t>
  </si>
  <si>
    <t>SZAKÁGAK</t>
  </si>
  <si>
    <t>Organizációs és forgalomterelési terv elkészítése</t>
  </si>
  <si>
    <t>Megvalósulási terv elkészítése</t>
  </si>
  <si>
    <t>AC-11 kötő</t>
  </si>
  <si>
    <t>AC-22 kötő (F)</t>
  </si>
  <si>
    <t>34-230</t>
  </si>
  <si>
    <t>34-390</t>
  </si>
  <si>
    <t>AC-16 kopó (F)</t>
  </si>
  <si>
    <t>34-340</t>
  </si>
  <si>
    <t>AC-11 kopó (F)</t>
  </si>
  <si>
    <t>MA-8 kerékpár és gyalogútra</t>
  </si>
  <si>
    <t>Költség (Ft)</t>
  </si>
  <si>
    <t>Egységár (Ft/egység)</t>
  </si>
  <si>
    <t>KÖLTSÉG (Ft)</t>
  </si>
  <si>
    <t>36-415</t>
  </si>
  <si>
    <t>km</t>
  </si>
  <si>
    <t>Költségvetés</t>
  </si>
  <si>
    <t>38</t>
  </si>
  <si>
    <t>TÖBBLET SZÁLLÍTÁSI MUNKÁK</t>
  </si>
  <si>
    <t>38-100</t>
  </si>
  <si>
    <t>Építési törmelék</t>
  </si>
  <si>
    <t>m3km</t>
  </si>
  <si>
    <t>38-110</t>
  </si>
  <si>
    <t>Töltésanyag, szemcsés anyag</t>
  </si>
  <si>
    <t>38-120</t>
  </si>
  <si>
    <t>Aszfalt</t>
  </si>
  <si>
    <t>38-130</t>
  </si>
  <si>
    <t>Beton</t>
  </si>
  <si>
    <t>36-219</t>
  </si>
  <si>
    <t>Futósor készítése</t>
  </si>
  <si>
    <t>Padka készítése nemesítő keverékből (10 km-ig)</t>
  </si>
  <si>
    <t>Csőáteresz építése NA &lt; 60 cm vasbetonból</t>
  </si>
  <si>
    <t>31-152</t>
  </si>
  <si>
    <t>Korábban kivágott fák tuskóinak kiszedése 40-80 cm törzsátmérővel</t>
  </si>
  <si>
    <t>Padka nyesése 10 cm vastagságig, elszállítással</t>
  </si>
  <si>
    <t>Térkő burkolatok átépítése, szintreemelése</t>
  </si>
  <si>
    <t>Folyamatos szemeloszlású zúzottkő útalap készítése</t>
  </si>
  <si>
    <t>Bontási munkák (szállítás 10 km-ig)</t>
  </si>
  <si>
    <t>FÖLDMUNKÁK (szállítás 10 km-ig)</t>
  </si>
  <si>
    <t>ÚTBURKOLATOK (szállítás 10 km-ig)</t>
  </si>
  <si>
    <t>45</t>
  </si>
  <si>
    <t>EGYÉB VÍZÉPÍTÉSI MUNKÁK</t>
  </si>
  <si>
    <t>20-010</t>
  </si>
  <si>
    <t>Közmű feltárás kutató gödörrel burkolatlan területen</t>
  </si>
  <si>
    <t>25</t>
  </si>
  <si>
    <t>CSATORNA VEZETÉKEK</t>
  </si>
  <si>
    <t>25-1</t>
  </si>
  <si>
    <t>Csatorna vezetékek bontása</t>
  </si>
  <si>
    <t>25-110</t>
  </si>
  <si>
    <t>Csapadékvízcsatorna bontása</t>
  </si>
  <si>
    <t>25-120</t>
  </si>
  <si>
    <t>Csapadékvízcsatorna akna bontása</t>
  </si>
  <si>
    <t>25-130</t>
  </si>
  <si>
    <t>Víznyelőakna bontása</t>
  </si>
  <si>
    <t>25-2</t>
  </si>
  <si>
    <t>Csapadékvízcsatornák kiváltása/építése</t>
  </si>
  <si>
    <t>25-210</t>
  </si>
  <si>
    <t>Csapadékvízcsatorna építése betoncsőből NA &lt; 40 cm</t>
  </si>
  <si>
    <t>25-211</t>
  </si>
  <si>
    <t>Csapadékvízcsatorna építése betoncsőből NA 40 cm</t>
  </si>
  <si>
    <t>25-212</t>
  </si>
  <si>
    <t>Csapadékvízcsatorna építése betoncsőből NA 50 cm</t>
  </si>
  <si>
    <t>25-213</t>
  </si>
  <si>
    <t>Csapadékvízcsatorna építése betoncsőből NA 60 cm</t>
  </si>
  <si>
    <t>25-214</t>
  </si>
  <si>
    <t>Csapadékvízcsatorna építése betoncsőből NA 80 cm</t>
  </si>
  <si>
    <t>Csapadékvízcsatorna építése műanyag csőből 
NA &lt; 40 cm</t>
  </si>
  <si>
    <t>25-221</t>
  </si>
  <si>
    <t>Csapadékvízcsatorna építése műanyag csőből NA 40 cm</t>
  </si>
  <si>
    <t>25-222</t>
  </si>
  <si>
    <t>Csapadékvízcsatorna építése műanyag csőből NA 50 cm</t>
  </si>
  <si>
    <t>25-230</t>
  </si>
  <si>
    <t>Csapadékvíz tisztító akna építés</t>
  </si>
  <si>
    <t>25-240</t>
  </si>
  <si>
    <t>Tisztító akna fedlap szintbehelyezés</t>
  </si>
  <si>
    <t>25-245</t>
  </si>
  <si>
    <t>Víznyelőrácsok szintbehelyezése</t>
  </si>
  <si>
    <t>25-250</t>
  </si>
  <si>
    <t>Aknafej átépítése, fedlap csere</t>
  </si>
  <si>
    <t>25-255</t>
  </si>
  <si>
    <t>Víznyelőfej átépítése, rács csere</t>
  </si>
  <si>
    <t>25-270</t>
  </si>
  <si>
    <t>Csőmegerősítések készítése</t>
  </si>
  <si>
    <t>25-271</t>
  </si>
  <si>
    <t>Csőmegerősítés építéssel egyidőben betonból</t>
  </si>
  <si>
    <t>25-272</t>
  </si>
  <si>
    <t>Csőmegerősítés építéssel egyidőben vasbetonból</t>
  </si>
  <si>
    <t>25-275</t>
  </si>
  <si>
    <t>Csőmegerősítés utólagos beépítéssel betonból</t>
  </si>
  <si>
    <t>25-276</t>
  </si>
  <si>
    <t>Csőmegerősítés utólagos beépítéssel vasbetonból</t>
  </si>
  <si>
    <t>25-280</t>
  </si>
  <si>
    <t>31-110</t>
  </si>
  <si>
    <t>Terület tisztítások</t>
  </si>
  <si>
    <t>31-111</t>
  </si>
  <si>
    <t>Gyomirtás</t>
  </si>
  <si>
    <t>31-112</t>
  </si>
  <si>
    <t>Gyepnyesés</t>
  </si>
  <si>
    <t>31-114</t>
  </si>
  <si>
    <t>Űrszelvénybe belógó lombkorona nyesése</t>
  </si>
  <si>
    <t>31-120</t>
  </si>
  <si>
    <t>Humuszleszedés</t>
  </si>
  <si>
    <t>31-121</t>
  </si>
  <si>
    <t>Humuszleszedés depóniába 1 km-ig mozgatva</t>
  </si>
  <si>
    <t>31-122</t>
  </si>
  <si>
    <t xml:space="preserve">Humuszleszedés depóniába 1-5 km-ig mozgatva </t>
  </si>
  <si>
    <t>31-123</t>
  </si>
  <si>
    <t>Humuszleszedés elszállítással</t>
  </si>
  <si>
    <t>31-150</t>
  </si>
  <si>
    <t>Korábban kivágott fák tuskóinak kiszedése</t>
  </si>
  <si>
    <t>31-151</t>
  </si>
  <si>
    <t>Korábban kivágott fák tuskóinak kiszedése &lt;40 cm törzsátmérővel</t>
  </si>
  <si>
    <t>31-153</t>
  </si>
  <si>
    <t>Korábban kivágott fák tuskóinak kiszedése &gt;80 cm törzsátmérővel</t>
  </si>
  <si>
    <t>31-210</t>
  </si>
  <si>
    <t>Építmények bontása</t>
  </si>
  <si>
    <t>31-211</t>
  </si>
  <si>
    <t>Tégla épületek bontása</t>
  </si>
  <si>
    <t>31-215</t>
  </si>
  <si>
    <t>Beton vagy vasbeton építmények bontása</t>
  </si>
  <si>
    <t>31-220</t>
  </si>
  <si>
    <t>Útburkolatok bontása</t>
  </si>
  <si>
    <t>31-225</t>
  </si>
  <si>
    <t>Beton útburkolatok bontása</t>
  </si>
  <si>
    <t>31-230</t>
  </si>
  <si>
    <t>Aszfalt útburkolatok marása</t>
  </si>
  <si>
    <t>31-232</t>
  </si>
  <si>
    <t>Kopóréteg profilba marása</t>
  </si>
  <si>
    <t>31-235</t>
  </si>
  <si>
    <t>Aszfaltburkolatok felső rétegének lemarása, meleg eljárás</t>
  </si>
  <si>
    <t>31-240</t>
  </si>
  <si>
    <t>Egyéb burkolatok bontása</t>
  </si>
  <si>
    <t>31-246</t>
  </si>
  <si>
    <t>Nagy kockakő burkolat állagmegóvó bontása</t>
  </si>
  <si>
    <t>31-250</t>
  </si>
  <si>
    <t>Útalapok bontása</t>
  </si>
  <si>
    <t>31-251</t>
  </si>
  <si>
    <t>Beton útalapok bontása</t>
  </si>
  <si>
    <t>31-252</t>
  </si>
  <si>
    <t>Cementes stabilizációs útalapok bontása</t>
  </si>
  <si>
    <t>31-260</t>
  </si>
  <si>
    <t>Bontás kis felületen</t>
  </si>
  <si>
    <t>31-261</t>
  </si>
  <si>
    <t>Burkolatszél  vágás és felső rétegek bontása</t>
  </si>
  <si>
    <t>31-262</t>
  </si>
  <si>
    <t>Burkolatszél  vágás munkahézagnál</t>
  </si>
  <si>
    <t>31-265</t>
  </si>
  <si>
    <t>Burkolatszél visszabontás szélesítésnél</t>
  </si>
  <si>
    <t>31-320</t>
  </si>
  <si>
    <t>Kátyuzási munkák</t>
  </si>
  <si>
    <t>31-321</t>
  </si>
  <si>
    <t>Kátyúk javítása HB keverékkel</t>
  </si>
  <si>
    <t>31-322</t>
  </si>
  <si>
    <t>Kátyúk javítása emulziós keverékkel</t>
  </si>
  <si>
    <t>31-323</t>
  </si>
  <si>
    <t xml:space="preserve">Kátyúk javítása AC-11 keverékkel </t>
  </si>
  <si>
    <t>31-324</t>
  </si>
  <si>
    <t>31-331</t>
  </si>
  <si>
    <t>Repedések javítása kis felületen kézi kiöntéssel</t>
  </si>
  <si>
    <t>32-110</t>
  </si>
  <si>
    <t>32-2</t>
  </si>
  <si>
    <t>Földműépítés anyagnyerő helyről</t>
  </si>
  <si>
    <t>32-210</t>
  </si>
  <si>
    <t>Földműépítés anyagnyerőhelyről</t>
  </si>
  <si>
    <t>32-215</t>
  </si>
  <si>
    <t>Földmű felső 50 cm vtg.-ban, védőréteg nélkül</t>
  </si>
  <si>
    <t>32-220</t>
  </si>
  <si>
    <t>Töltés visszabontása elszállítással</t>
  </si>
  <si>
    <t>32-230</t>
  </si>
  <si>
    <t>Töltés szélesítés készítése 2,0 m-ig</t>
  </si>
  <si>
    <t>32-310</t>
  </si>
  <si>
    <t>Alkalmatlan altalajok kitermelése elszállítással</t>
  </si>
  <si>
    <t>32-320</t>
  </si>
  <si>
    <t>Töltésalapozás geo-textília/rács terítéssel</t>
  </si>
  <si>
    <t>32-321</t>
  </si>
  <si>
    <t>Talajelválasztó réteg  50 kN/m geo-textília beépítésével</t>
  </si>
  <si>
    <t>32-322</t>
  </si>
  <si>
    <t>Talajelválasztó réteg  100 kN/m geo-textília beépítésével</t>
  </si>
  <si>
    <t>32-325</t>
  </si>
  <si>
    <t>Teherelosztó réteg 200 kN/m geo-textília/rács beépítésével</t>
  </si>
  <si>
    <t>32-326</t>
  </si>
  <si>
    <t>Teherelosztó réteg 400 kN/m geo-textília/rács beépítésével</t>
  </si>
  <si>
    <t>32-330</t>
  </si>
  <si>
    <t>Védőrétegek készítése</t>
  </si>
  <si>
    <t>32-333</t>
  </si>
  <si>
    <t>Védőréteg készítése FZKA-ból</t>
  </si>
  <si>
    <t>32-340</t>
  </si>
  <si>
    <t>Talajcsere burkolatszélesítés alatt 50cm-mélységig</t>
  </si>
  <si>
    <t>32-350</t>
  </si>
  <si>
    <t>Talajstabilizáció hidraulikus kötőanyaggal</t>
  </si>
  <si>
    <t>32-360</t>
  </si>
  <si>
    <t>Tereprendezés sík felületen</t>
  </si>
  <si>
    <t>32-370</t>
  </si>
  <si>
    <t>Rézsüfelületek foltszerű javítása</t>
  </si>
  <si>
    <t>32-385</t>
  </si>
  <si>
    <t>Védőréteg kivezető készítése osztályozott kavicsléccel</t>
  </si>
  <si>
    <t>33-110</t>
  </si>
  <si>
    <t>M22 jelű mechanikai stabilizáció</t>
  </si>
  <si>
    <t>33-120</t>
  </si>
  <si>
    <t>M56 jelű mechanikai stabilizáció</t>
  </si>
  <si>
    <t>33-130</t>
  </si>
  <si>
    <t>M80 jelű mechanikai stabilizáció</t>
  </si>
  <si>
    <t>33-150</t>
  </si>
  <si>
    <t>CTt jelű cementes stabilizáció</t>
  </si>
  <si>
    <t>33-210</t>
  </si>
  <si>
    <t>C6 jelű beton útalap</t>
  </si>
  <si>
    <t>33-220</t>
  </si>
  <si>
    <t>C8 jelű beton útalap</t>
  </si>
  <si>
    <t>33-230</t>
  </si>
  <si>
    <t>C10 jelű beton útalap</t>
  </si>
  <si>
    <t>33-250</t>
  </si>
  <si>
    <t>C16 jelű beton útalap</t>
  </si>
  <si>
    <t>33-260</t>
  </si>
  <si>
    <t>C20 jelű beton útalap</t>
  </si>
  <si>
    <t>33-270</t>
  </si>
  <si>
    <t>C25/30 jelű beton útalap</t>
  </si>
  <si>
    <t>33-291</t>
  </si>
  <si>
    <t>Elválasztó réteg műszaki textiliából</t>
  </si>
  <si>
    <t>33-310</t>
  </si>
  <si>
    <t>Szakaszos szemeloszlású zúzottkő útalap készítése</t>
  </si>
  <si>
    <t>33-4</t>
  </si>
  <si>
    <t>Aszfalt útalapok</t>
  </si>
  <si>
    <t>33-410</t>
  </si>
  <si>
    <t>AC-16 alap</t>
  </si>
  <si>
    <t>33-420</t>
  </si>
  <si>
    <t>AC-22 alap</t>
  </si>
  <si>
    <t>33-421</t>
  </si>
  <si>
    <t>AC-22 alap (F)</t>
  </si>
  <si>
    <t>33-422</t>
  </si>
  <si>
    <t>AC-22 alap (mF)</t>
  </si>
  <si>
    <t>AC-32 alap</t>
  </si>
  <si>
    <t>33-460</t>
  </si>
  <si>
    <t>AC-22 kötő (NM)</t>
  </si>
  <si>
    <t>33-462</t>
  </si>
  <si>
    <t>33-463</t>
  </si>
  <si>
    <t>AC-22 kötő (mF)</t>
  </si>
  <si>
    <t>33-490</t>
  </si>
  <si>
    <t>Útalap mart aszfaltból</t>
  </si>
  <si>
    <t>33-5</t>
  </si>
  <si>
    <t>Kisfelületű aszfaltmunkák kézi bedolgozással</t>
  </si>
  <si>
    <t>33-510</t>
  </si>
  <si>
    <t>33-520</t>
  </si>
  <si>
    <t>33-530</t>
  </si>
  <si>
    <t>33-540</t>
  </si>
  <si>
    <t>33-550</t>
  </si>
  <si>
    <t>AC-22 kötő</t>
  </si>
  <si>
    <t>33-560</t>
  </si>
  <si>
    <t>33-570</t>
  </si>
  <si>
    <t>AC-11 kopó</t>
  </si>
  <si>
    <t>33-580</t>
  </si>
  <si>
    <t>34-120</t>
  </si>
  <si>
    <t>Feszültségelosztó réteg aszfalterősítő-rács beépítésével</t>
  </si>
  <si>
    <t>34-210</t>
  </si>
  <si>
    <t>AC-8 kopó</t>
  </si>
  <si>
    <t>34-220</t>
  </si>
  <si>
    <t>34-225</t>
  </si>
  <si>
    <t>34-310</t>
  </si>
  <si>
    <t>34-320</t>
  </si>
  <si>
    <t>AC-16 kötő (NM)</t>
  </si>
  <si>
    <t>34-330</t>
  </si>
  <si>
    <t>34-345</t>
  </si>
  <si>
    <t>34-350</t>
  </si>
  <si>
    <t>34-360</t>
  </si>
  <si>
    <t>34-370</t>
  </si>
  <si>
    <t>34-380</t>
  </si>
  <si>
    <t>34-395</t>
  </si>
  <si>
    <t>AC-16 kopó (mF)</t>
  </si>
  <si>
    <t>34-410</t>
  </si>
  <si>
    <t>34-420</t>
  </si>
  <si>
    <t>34-435</t>
  </si>
  <si>
    <t>AC-11 kopó (mF)</t>
  </si>
  <si>
    <t>34-450</t>
  </si>
  <si>
    <t>34-455</t>
  </si>
  <si>
    <t>34-475</t>
  </si>
  <si>
    <t>AC 11 kötő</t>
  </si>
  <si>
    <t>34-498</t>
  </si>
  <si>
    <t>Kopóréteg rovátkozása</t>
  </si>
  <si>
    <t>34-499</t>
  </si>
  <si>
    <t>Modifikált bitumenes tömítőszalag beépítése</t>
  </si>
  <si>
    <t>34-520</t>
  </si>
  <si>
    <t>Egyrétegű CP 3,5/2,4 beton útburkolat</t>
  </si>
  <si>
    <t>34-530</t>
  </si>
  <si>
    <t>Egyrétegű CP 3/2 beton útburkolat</t>
  </si>
  <si>
    <t>34-550</t>
  </si>
  <si>
    <t>Büszöblök bazalt beton burkolata</t>
  </si>
  <si>
    <t>34-590</t>
  </si>
  <si>
    <t>Elválasztó réteg betonburkolat alá (3,5 cm AC 11)</t>
  </si>
  <si>
    <t>36-110</t>
  </si>
  <si>
    <t>Aszfalt vizelvezető szegély készítése</t>
  </si>
  <si>
    <t>36-115</t>
  </si>
  <si>
    <t>Beton vizelvezető szegély készítése</t>
  </si>
  <si>
    <t>36-212</t>
  </si>
  <si>
    <t>Kiemelt vízelvezetős ("K") szegély készítése</t>
  </si>
  <si>
    <t>36-213</t>
  </si>
  <si>
    <t>Döntött szegély</t>
  </si>
  <si>
    <t>36-215</t>
  </si>
  <si>
    <t>Kerékpárúti szegély készítése</t>
  </si>
  <si>
    <t>36-216</t>
  </si>
  <si>
    <t>Kerti szegély</t>
  </si>
  <si>
    <t>36-217</t>
  </si>
  <si>
    <t>Akadálymentesítés szegély süllyesztéssel</t>
  </si>
  <si>
    <t>36-311</t>
  </si>
  <si>
    <t>MA-4 kerékpár és gyalogútra</t>
  </si>
  <si>
    <t>36-313</t>
  </si>
  <si>
    <t>AC-4 kerékpár és gyalogútra</t>
  </si>
  <si>
    <t>36-314</t>
  </si>
  <si>
    <t>AC-8 kerékpár és gyalogútra</t>
  </si>
  <si>
    <t>36-410</t>
  </si>
  <si>
    <t>Térkő burkolatok 4 cm vtg. beton idomkőből</t>
  </si>
  <si>
    <t>36-412</t>
  </si>
  <si>
    <t>Térkő burkolatok 8 cm vtg. beton idomkőből</t>
  </si>
  <si>
    <t>36-413</t>
  </si>
  <si>
    <t>Térkő burkolatok 10 cm vtg. beton idomkőből</t>
  </si>
  <si>
    <t>36-421</t>
  </si>
  <si>
    <t>Beton járólap burkolat készítése betonba rakva</t>
  </si>
  <si>
    <t>36-422</t>
  </si>
  <si>
    <t>Gyephézagos beton járólap burkolat készítése</t>
  </si>
  <si>
    <t>37-111</t>
  </si>
  <si>
    <t>Padka készítés töltésanyagból (10 km-ig)</t>
  </si>
  <si>
    <t>37-113</t>
  </si>
  <si>
    <t>Padka készítés M56 -ból (10 km-ig)</t>
  </si>
  <si>
    <t>37-114</t>
  </si>
  <si>
    <t>Padka készítése C25 betonból (szegélyhosszabbítás)</t>
  </si>
  <si>
    <t>37-115</t>
  </si>
  <si>
    <t>Padka feltöltése (10 km-ig)</t>
  </si>
  <si>
    <t>37-116</t>
  </si>
  <si>
    <t>Padka készítése mart aszfaltból</t>
  </si>
  <si>
    <t>37-117</t>
  </si>
  <si>
    <t>Padka rázóburkolat készítése</t>
  </si>
  <si>
    <t>37-118</t>
  </si>
  <si>
    <t>Padka burkolása előregyártott elemekkel</t>
  </si>
  <si>
    <t>37-119</t>
  </si>
  <si>
    <t>Előregyártott  rázó szegélyelem (50 cm-es)</t>
  </si>
  <si>
    <t>37-215</t>
  </si>
  <si>
    <t>Tereprendezés jellegű földmunkák</t>
  </si>
  <si>
    <t>37-311</t>
  </si>
  <si>
    <t>Humuszterítés sík felületen (10 cm)</t>
  </si>
  <si>
    <t>37-312</t>
  </si>
  <si>
    <t>Humuszterítés sík felületen (20 cm)</t>
  </si>
  <si>
    <t>37-316</t>
  </si>
  <si>
    <t>Humuszterítés rézsűs felületen ( 20 cm )</t>
  </si>
  <si>
    <t>37-411</t>
  </si>
  <si>
    <t>Földmű védelme fűmagvetéssel sík felületen</t>
  </si>
  <si>
    <t>37-413</t>
  </si>
  <si>
    <t>Földmű védelme gépi füvesítéssel</t>
  </si>
  <si>
    <t>37-415</t>
  </si>
  <si>
    <t>Földmű védelme szöveterősítsű füvesítéssel</t>
  </si>
  <si>
    <t>37-511</t>
  </si>
  <si>
    <t>Rézsüburkolat építése betonlapokból</t>
  </si>
  <si>
    <t>37-515</t>
  </si>
  <si>
    <t>Rézsüburkolat építése terméskőből</t>
  </si>
  <si>
    <t>37-521</t>
  </si>
  <si>
    <t>Rézsü biztosítás geoháló alkalmazásával</t>
  </si>
  <si>
    <t>41</t>
  </si>
  <si>
    <t>BONTÁSI MUNKÁK</t>
  </si>
  <si>
    <t>41-111</t>
  </si>
  <si>
    <t>Betonlap burkolat bontása</t>
  </si>
  <si>
    <t>41-112</t>
  </si>
  <si>
    <t>Terméskő burkolat bontása</t>
  </si>
  <si>
    <t>41-113</t>
  </si>
  <si>
    <t>Burkolt folyókák bontása</t>
  </si>
  <si>
    <t>41-211</t>
  </si>
  <si>
    <t>Surrantók bontása</t>
  </si>
  <si>
    <t>41-215</t>
  </si>
  <si>
    <t>Átereszek bontása</t>
  </si>
  <si>
    <t>41-231</t>
  </si>
  <si>
    <t>Beton műtárgyak bontása</t>
  </si>
  <si>
    <t>41-235</t>
  </si>
  <si>
    <t>Vasbeton műtárgyak bontása</t>
  </si>
  <si>
    <t>42</t>
  </si>
  <si>
    <t>ÁRKOK ÉS FOLYÓKÁK</t>
  </si>
  <si>
    <t>42-111</t>
  </si>
  <si>
    <t>Árokburkolás előregyártott betonlapokkal</t>
  </si>
  <si>
    <t>42-112</t>
  </si>
  <si>
    <t>Árokburkolás betonba rakott terméskővel</t>
  </si>
  <si>
    <t>42-113</t>
  </si>
  <si>
    <t>Árokburkolás előregyártott vasbeton elemekkel</t>
  </si>
  <si>
    <t>fm</t>
  </si>
  <si>
    <t>42-114</t>
  </si>
  <si>
    <t>Beton zárófog</t>
  </si>
  <si>
    <t>42-115</t>
  </si>
  <si>
    <t>Teherbíró (közúti) vb. fedlapelemek</t>
  </si>
  <si>
    <t>42-211</t>
  </si>
  <si>
    <t>Betonlappal burkolt árok tisztítása, javítása</t>
  </si>
  <si>
    <t>42-212</t>
  </si>
  <si>
    <t>Terméskővel burkolt árok tisztítása, javítása</t>
  </si>
  <si>
    <t>42-311</t>
  </si>
  <si>
    <t>Folyóka monolit betonból</t>
  </si>
  <si>
    <t>42-312</t>
  </si>
  <si>
    <t>Folyóka előregyártott elemekből</t>
  </si>
  <si>
    <t>42-313</t>
  </si>
  <si>
    <t>Folyóka előregyártott vasbeton elemekből</t>
  </si>
  <si>
    <t>42-314</t>
  </si>
  <si>
    <t>Rácsos folyókák</t>
  </si>
  <si>
    <t>42-315</t>
  </si>
  <si>
    <t>Fedlapos folyókák</t>
  </si>
  <si>
    <t>42-316</t>
  </si>
  <si>
    <t>Folyóka terméskő burkolattal</t>
  </si>
  <si>
    <t>42-411</t>
  </si>
  <si>
    <t>Szegélymegnyitás surrantófej kialakítással</t>
  </si>
  <si>
    <t>42-412</t>
  </si>
  <si>
    <t>Rézsűsurrantók építése előregyártott elemekből</t>
  </si>
  <si>
    <t>42-413</t>
  </si>
  <si>
    <t>Surrantótalp kialakítása</t>
  </si>
  <si>
    <t>42-414</t>
  </si>
  <si>
    <t>Surrantó fej szintbeemelése</t>
  </si>
  <si>
    <t>42-511</t>
  </si>
  <si>
    <t>Földárok építése</t>
  </si>
  <si>
    <t>42-512</t>
  </si>
  <si>
    <t>Földárok vápa építése</t>
  </si>
  <si>
    <t>42-513</t>
  </si>
  <si>
    <t>Meglévő földárok tisztítás és profilrendezés</t>
  </si>
  <si>
    <t>43-112</t>
  </si>
  <si>
    <t>Csőáteresz építése NA 60-80 cm vasbetonból</t>
  </si>
  <si>
    <t>43-113</t>
  </si>
  <si>
    <t>Csőáteresz építése NA 100 cm vasbetonból</t>
  </si>
  <si>
    <t>43-114</t>
  </si>
  <si>
    <t>Csőáteresz építése NA 125 cm vasbetonból</t>
  </si>
  <si>
    <t>43-115</t>
  </si>
  <si>
    <t>Csőáteresz építése NA 160 cm vasbetonból</t>
  </si>
  <si>
    <t>43-116</t>
  </si>
  <si>
    <t>Csőáteresz építése NA 200 cm vasbetonból</t>
  </si>
  <si>
    <t>43-117</t>
  </si>
  <si>
    <t>Csőáteresz építése NA 220 cm vasbetonból</t>
  </si>
  <si>
    <t>43-118</t>
  </si>
  <si>
    <t>Csőáteresz építése NA 260 cm vasbetonból</t>
  </si>
  <si>
    <t>43-119</t>
  </si>
  <si>
    <t>Csőáteresz építése NA 300 cm vasbetonból</t>
  </si>
  <si>
    <t>43-210</t>
  </si>
  <si>
    <t>Négyszögszelvényű áteresz építése &lt; 100x100 cm</t>
  </si>
  <si>
    <t>43-211</t>
  </si>
  <si>
    <t>Négyszögszelvényű áteresz építése 100x100 cm</t>
  </si>
  <si>
    <t>43-212</t>
  </si>
  <si>
    <t>Négyszögszelvényű áteresz építése 120x120 cm</t>
  </si>
  <si>
    <t>43-213</t>
  </si>
  <si>
    <t>Négyszögszelvényű áteresz építése 150x150 cm</t>
  </si>
  <si>
    <t>43-311</t>
  </si>
  <si>
    <t>Kapubejáró alatti áteresz NA &lt; 40 cm</t>
  </si>
  <si>
    <t>43-312</t>
  </si>
  <si>
    <t>Kapubejáró alatti áteresz NA 40-50 cm</t>
  </si>
  <si>
    <t>43-313</t>
  </si>
  <si>
    <t>Kapubejáró alatti áteresz NA 60 cm</t>
  </si>
  <si>
    <t>43-314</t>
  </si>
  <si>
    <t>Kapubejáró alatti áteresz NA 80 cm</t>
  </si>
  <si>
    <t>43-411</t>
  </si>
  <si>
    <t>Csőáteresz meghosszabbítása NA &lt; 60 cm</t>
  </si>
  <si>
    <t>43-412</t>
  </si>
  <si>
    <t>Csőáteresz meghosszabbítása NA 60-80 cm</t>
  </si>
  <si>
    <t>43-413</t>
  </si>
  <si>
    <t>Csőáteresz meghosszabbítása NA 100 cm</t>
  </si>
  <si>
    <t>43-414</t>
  </si>
  <si>
    <t>Csőáteresz meghosszabbítása NA 125 cm</t>
  </si>
  <si>
    <t>43-415</t>
  </si>
  <si>
    <t>Csőáteresz meghosszabbítása NA 160 cm</t>
  </si>
  <si>
    <t>43-416</t>
  </si>
  <si>
    <t>Csőáteresz meghosszabbítása NA 200 cm</t>
  </si>
  <si>
    <t>43-511</t>
  </si>
  <si>
    <t>Négyszögszelvényű áteresz meghosszabbítása 100x100 cm</t>
  </si>
  <si>
    <t>43-512</t>
  </si>
  <si>
    <t>Négyszögszelvényű áteresz meghosszabbítása 120x120 cm</t>
  </si>
  <si>
    <t>43-513</t>
  </si>
  <si>
    <t>Négyszögszelvényű áteresz meghosszabbítása 150x150 cm</t>
  </si>
  <si>
    <t>43-710</t>
  </si>
  <si>
    <t>Átereszek vasbeton megerősítése</t>
  </si>
  <si>
    <t>43-720</t>
  </si>
  <si>
    <t>Áteresz előfejek átépítése</t>
  </si>
  <si>
    <t>43-730</t>
  </si>
  <si>
    <t>Átereszekhez kapcsolódó vb. akna és egyéb műtárgyak</t>
  </si>
  <si>
    <t>43-810</t>
  </si>
  <si>
    <t>Csőáteresz építése NA &lt; 200 cm acél hullámlemezből</t>
  </si>
  <si>
    <t>43-820</t>
  </si>
  <si>
    <t>Csőáteresz építése NA 200-NA 300 cm acél hullámlemezből</t>
  </si>
  <si>
    <t>44</t>
  </si>
  <si>
    <t>MŰTÁRGYAK</t>
  </si>
  <si>
    <t>44-200</t>
  </si>
  <si>
    <t>Egyedi monolit vb. akna vagy műtárgy építése</t>
  </si>
  <si>
    <t>45-100</t>
  </si>
  <si>
    <t>Talpszivárgók készítése</t>
  </si>
  <si>
    <t>45-200</t>
  </si>
  <si>
    <t>Szekrényszivárgók, hossz-szivárgók készítése</t>
  </si>
  <si>
    <t>45-210</t>
  </si>
  <si>
    <t>Drain cső beépítése szivárgóba</t>
  </si>
  <si>
    <t>45-300</t>
  </si>
  <si>
    <t>Kőrakat, kőszórás készítése</t>
  </si>
  <si>
    <t>45-400</t>
  </si>
  <si>
    <t>Vízelvezető földmeder készítése/tisztítása</t>
  </si>
  <si>
    <t>45-550</t>
  </si>
  <si>
    <t>Mederburkolás monolit betonból</t>
  </si>
  <si>
    <t>45-600</t>
  </si>
  <si>
    <t>Mederburkolás betonba rakott terméskővel</t>
  </si>
  <si>
    <t>45-650</t>
  </si>
  <si>
    <t>Mederbiztosítás acélhálós terméskő paplannal</t>
  </si>
  <si>
    <t>45-700</t>
  </si>
  <si>
    <t xml:space="preserve">Beton közbenső és zárófog </t>
  </si>
  <si>
    <t>45-800</t>
  </si>
  <si>
    <t>Szikkasztó-párologtató medence létesítése</t>
  </si>
  <si>
    <t>45-850</t>
  </si>
  <si>
    <t>Szikkasztó kút létesítése</t>
  </si>
  <si>
    <t>71-210</t>
  </si>
  <si>
    <t>Útbaigazító jelzőtáblák bontása</t>
  </si>
  <si>
    <t>71-220</t>
  </si>
  <si>
    <t>Útbaigazító jelzőtáblák tartószerkezet bontása</t>
  </si>
  <si>
    <t>71-320</t>
  </si>
  <si>
    <t>Közúti vb. korlát bontása</t>
  </si>
  <si>
    <t>71-330</t>
  </si>
  <si>
    <t>Gyalogos és kerékpárúti korlátok bontása</t>
  </si>
  <si>
    <t>71-410</t>
  </si>
  <si>
    <t>Szélességjelzők bontása</t>
  </si>
  <si>
    <t>71-430</t>
  </si>
  <si>
    <t>Útburkolati jelek eltávolítása</t>
  </si>
  <si>
    <t>72-100</t>
  </si>
  <si>
    <t>Közúti acélszalagkorlát egyoldali, 2 m oszlopközzel</t>
  </si>
  <si>
    <t>72-180</t>
  </si>
  <si>
    <t>Közúti vasbeton korlát elhelyezése 2 m oszlopközzel</t>
  </si>
  <si>
    <t>72-200</t>
  </si>
  <si>
    <t>Közúti acélszalagkorlát kétoldali, 2 m oszlopközzel</t>
  </si>
  <si>
    <t>72-250</t>
  </si>
  <si>
    <t>Közúti acélszalagkorlát kétoldali, 4 m oszlopközzel</t>
  </si>
  <si>
    <t>72-350</t>
  </si>
  <si>
    <t>Fényvisszaverő prizma a szalagkorlátra</t>
  </si>
  <si>
    <t>72-400</t>
  </si>
  <si>
    <t>Kerékpárúti védőkorlát elhelyezése</t>
  </si>
  <si>
    <t>72-450</t>
  </si>
  <si>
    <t>Gyalogos védőkorlát elhelyezése</t>
  </si>
  <si>
    <t>72-501</t>
  </si>
  <si>
    <t>Kék matricás szélességjelző oszlop elhelyezése</t>
  </si>
  <si>
    <t>72-600</t>
  </si>
  <si>
    <t>Közúti acélszalagkorlát szintbehelyezése</t>
  </si>
  <si>
    <t>72-650</t>
  </si>
  <si>
    <t>Szélességjelző oszlop szintbehelyezése</t>
  </si>
  <si>
    <t>73-370</t>
  </si>
  <si>
    <t>Piros-fehér sávozású jelzőtábla elhelyezése</t>
  </si>
  <si>
    <t>73-390</t>
  </si>
  <si>
    <t>Ürszelvényen belüli akadályok figyelmeztető festése/fóliázása</t>
  </si>
  <si>
    <t>73-400</t>
  </si>
  <si>
    <t>Új útbaigazító jelzőtáblák elhelyezése 2,0 m2-ig</t>
  </si>
  <si>
    <t>73-450</t>
  </si>
  <si>
    <t>Új útbaigazító jelzőtáblák elhelyezése 2,0 m2 felett</t>
  </si>
  <si>
    <t>73-500</t>
  </si>
  <si>
    <t>Meglévő útbaigazító jelzőtáblák áthelyezése 2,0 m2-ig</t>
  </si>
  <si>
    <t>73-550</t>
  </si>
  <si>
    <t>Meglévő útbaigazító jelzőtáblák áthelyezése 2,0 m2 felett</t>
  </si>
  <si>
    <t>73-600</t>
  </si>
  <si>
    <t>Új útbaigazító jelzőtáblák tartószerkezete</t>
  </si>
  <si>
    <t>73-700</t>
  </si>
  <si>
    <t>Meglévő tartószerkezet áthelyezése</t>
  </si>
  <si>
    <t>74-100</t>
  </si>
  <si>
    <t>Burkolati jelek gépi festéssel</t>
  </si>
  <si>
    <t>74-200</t>
  </si>
  <si>
    <t>Burkolati jelek kézi festéssel</t>
  </si>
  <si>
    <t>Fényvisszaverő prizma elhelyezés a burkolatba</t>
  </si>
  <si>
    <t>74-510</t>
  </si>
  <si>
    <t>Fényvisszaverő prizma elhelyezése szalagkorlátra</t>
  </si>
  <si>
    <t>75-700</t>
  </si>
  <si>
    <t>Parkolásgátló pollerek elhelyezése</t>
  </si>
  <si>
    <t>75-710</t>
  </si>
  <si>
    <t>Forgalomtechnikai tükör elhelyezése tartószerkezettel</t>
  </si>
  <si>
    <t>81</t>
  </si>
  <si>
    <t>NÖVÉNYTELEPÍTÉS</t>
  </si>
  <si>
    <t>81-100</t>
  </si>
  <si>
    <t>Cserjék ültetése szabadgyökeres minőségben</t>
  </si>
  <si>
    <t>81-150</t>
  </si>
  <si>
    <t>Cserjék ültetése földlabdás minőségben</t>
  </si>
  <si>
    <t>81-200</t>
  </si>
  <si>
    <t>Lombos fák ültetése szabadgyökeres minőségben</t>
  </si>
  <si>
    <t>81-250</t>
  </si>
  <si>
    <t>Lombos fák ültetése földlabdás minőségben</t>
  </si>
  <si>
    <t>81-350</t>
  </si>
  <si>
    <t>Fenyőfajták ültetése földlabdás minőségben</t>
  </si>
  <si>
    <t>81-500</t>
  </si>
  <si>
    <t>Gyepesítés kertészeti módszerekkel</t>
  </si>
  <si>
    <t>ÁFA 27%</t>
  </si>
  <si>
    <t>Burkolat helyreállítás munkaárok helyén
(25 cm védőréteg, 20 cm CkT, 5 cm AC-11)</t>
  </si>
  <si>
    <t>Alákátyuzás/alsózás AC-11 keverékkel</t>
  </si>
  <si>
    <t>ÚTALAPOK</t>
  </si>
  <si>
    <t>Szada, Földvár utca kiépítése</t>
  </si>
  <si>
    <t>Kibocsátás napja: 2022.02.20</t>
  </si>
  <si>
    <t>3/B.sz. függelék a 41/2022. sz. előterejsztés 1.sz. Mellékletéhez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</si>
</sst>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1" x14ac:knownFonts="1">
    <font>
      <sz val="10"/>
      <name val="MS Sans Serif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vertical="center"/>
      <protection hidden="1"/>
    </xf>
    <xf numFmtId="3" fontId="2" fillId="0" borderId="2" xfId="0" applyNumberFormat="1" applyFont="1" applyFill="1" applyBorder="1" applyAlignment="1" applyProtection="1">
      <alignment vertical="center"/>
      <protection hidden="1"/>
    </xf>
    <xf numFmtId="3" fontId="2" fillId="0" borderId="3" xfId="0" applyNumberFormat="1" applyFont="1" applyFill="1" applyBorder="1" applyAlignment="1" applyProtection="1">
      <alignment vertical="center"/>
      <protection hidden="1"/>
    </xf>
    <xf numFmtId="3" fontId="2" fillId="0" borderId="4" xfId="0" applyNumberFormat="1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3" fontId="2" fillId="0" borderId="6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3" fontId="2" fillId="0" borderId="0" xfId="0" applyNumberFormat="1" applyFont="1" applyFill="1" applyAlignment="1" applyProtection="1">
      <alignment vertical="center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3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vertical="center"/>
    </xf>
    <xf numFmtId="3" fontId="2" fillId="0" borderId="9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49" fontId="2" fillId="0" borderId="11" xfId="0" applyNumberFormat="1" applyFont="1" applyFill="1" applyBorder="1" applyAlignment="1" applyProtection="1">
      <alignment horizontal="center" vertical="center"/>
      <protection hidden="1"/>
    </xf>
    <xf numFmtId="49" fontId="2" fillId="0" borderId="12" xfId="0" applyNumberFormat="1" applyFont="1" applyFill="1" applyBorder="1" applyAlignment="1" applyProtection="1">
      <alignment vertical="center" wrapText="1"/>
      <protection hidden="1"/>
    </xf>
    <xf numFmtId="49" fontId="2" fillId="0" borderId="13" xfId="0" applyNumberFormat="1" applyFont="1" applyFill="1" applyBorder="1" applyAlignment="1" applyProtection="1">
      <alignment horizontal="center" vertical="center"/>
      <protection hidden="1"/>
    </xf>
    <xf numFmtId="49" fontId="2" fillId="0" borderId="14" xfId="0" applyNumberFormat="1" applyFont="1" applyFill="1" applyBorder="1" applyAlignment="1" applyProtection="1">
      <alignment horizontal="center" vertical="center"/>
      <protection hidden="1"/>
    </xf>
    <xf numFmtId="49" fontId="2" fillId="0" borderId="15" xfId="0" applyNumberFormat="1" applyFont="1" applyFill="1" applyBorder="1" applyAlignment="1" applyProtection="1">
      <alignment vertical="center" wrapText="1"/>
      <protection hidden="1"/>
    </xf>
    <xf numFmtId="0" fontId="1" fillId="0" borderId="6" xfId="0" applyFont="1" applyFill="1" applyBorder="1" applyAlignment="1" applyProtection="1">
      <alignment vertical="center" wrapText="1"/>
      <protection hidden="1"/>
    </xf>
    <xf numFmtId="0" fontId="1" fillId="0" borderId="8" xfId="0" applyFont="1" applyFill="1" applyBorder="1" applyAlignment="1" applyProtection="1">
      <alignment vertical="center" wrapText="1"/>
      <protection hidden="1"/>
    </xf>
    <xf numFmtId="49" fontId="2" fillId="0" borderId="9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49" fontId="1" fillId="0" borderId="9" xfId="0" applyNumberFormat="1" applyFont="1" applyFill="1" applyBorder="1" applyAlignment="1" applyProtection="1">
      <alignment vertical="center"/>
      <protection hidden="1"/>
    </xf>
    <xf numFmtId="0" fontId="1" fillId="0" borderId="9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49" fontId="3" fillId="2" borderId="9" xfId="0" applyNumberFormat="1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vertical="center" wrapText="1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Continuous" vertical="center" wrapText="1"/>
      <protection hidden="1"/>
    </xf>
    <xf numFmtId="3" fontId="2" fillId="0" borderId="0" xfId="0" applyNumberFormat="1" applyFont="1" applyFill="1" applyAlignment="1" applyProtection="1">
      <alignment horizontal="centerContinuous" vertical="center"/>
      <protection hidden="1"/>
    </xf>
    <xf numFmtId="3" fontId="1" fillId="0" borderId="0" xfId="0" applyNumberFormat="1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 wrapText="1"/>
      <protection hidden="1"/>
    </xf>
    <xf numFmtId="164" fontId="2" fillId="0" borderId="0" xfId="0" applyNumberFormat="1" applyFont="1" applyFill="1" applyAlignment="1" applyProtection="1">
      <alignment horizontal="right" vertical="center"/>
      <protection hidden="1"/>
    </xf>
    <xf numFmtId="164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164" fontId="6" fillId="2" borderId="9" xfId="0" applyNumberFormat="1" applyFont="1" applyFill="1" applyBorder="1" applyAlignment="1" applyProtection="1">
      <alignment horizontal="righ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164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right" vertical="center" wrapText="1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164" fontId="1" fillId="0" borderId="0" xfId="0" applyNumberFormat="1" applyFont="1" applyFill="1" applyAlignment="1" applyProtection="1">
      <alignment horizontal="centerContinuous" vertical="center"/>
      <protection hidden="1"/>
    </xf>
    <xf numFmtId="0" fontId="2" fillId="0" borderId="14" xfId="0" applyFont="1" applyFill="1" applyBorder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vertical="center" wrapText="1"/>
      <protection hidden="1"/>
    </xf>
    <xf numFmtId="3" fontId="2" fillId="0" borderId="17" xfId="0" applyNumberFormat="1" applyFont="1" applyFill="1" applyBorder="1" applyAlignment="1" applyProtection="1">
      <alignment horizontal="right" vertical="center"/>
      <protection hidden="1"/>
    </xf>
    <xf numFmtId="3" fontId="2" fillId="0" borderId="18" xfId="0" applyNumberFormat="1" applyFont="1" applyFill="1" applyBorder="1" applyAlignment="1" applyProtection="1">
      <alignment horizontal="right" vertical="center"/>
      <protection hidden="1"/>
    </xf>
    <xf numFmtId="3" fontId="2" fillId="0" borderId="19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Alignment="1">
      <alignment vertical="center"/>
    </xf>
    <xf numFmtId="49" fontId="2" fillId="3" borderId="9" xfId="0" applyNumberFormat="1" applyFont="1" applyFill="1" applyBorder="1" applyAlignment="1" applyProtection="1">
      <alignment vertical="center"/>
      <protection hidden="1"/>
    </xf>
    <xf numFmtId="0" fontId="2" fillId="3" borderId="9" xfId="0" applyFont="1" applyFill="1" applyBorder="1" applyAlignment="1" applyProtection="1">
      <alignment vertical="center" wrapText="1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164" fontId="2" fillId="3" borderId="9" xfId="0" applyNumberFormat="1" applyFont="1" applyFill="1" applyBorder="1" applyAlignment="1" applyProtection="1">
      <alignment horizontal="right" vertical="center"/>
      <protection hidden="1"/>
    </xf>
    <xf numFmtId="49" fontId="1" fillId="3" borderId="9" xfId="0" applyNumberFormat="1" applyFont="1" applyFill="1" applyBorder="1" applyAlignment="1" applyProtection="1">
      <alignment vertical="center"/>
      <protection hidden="1"/>
    </xf>
    <xf numFmtId="0" fontId="1" fillId="3" borderId="9" xfId="0" applyFont="1" applyFill="1" applyBorder="1" applyAlignment="1" applyProtection="1">
      <alignment vertical="center" wrapText="1"/>
      <protection hidden="1"/>
    </xf>
    <xf numFmtId="0" fontId="2" fillId="3" borderId="9" xfId="0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center" wrapText="1"/>
      <protection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3" fontId="2" fillId="0" borderId="0" xfId="0" applyNumberFormat="1" applyFont="1" applyFill="1" applyAlignment="1" applyProtection="1">
      <alignment horizontal="left" vertical="center"/>
      <protection hidden="1"/>
    </xf>
    <xf numFmtId="3" fontId="1" fillId="0" borderId="0" xfId="0" applyNumberFormat="1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3" fontId="1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1" fillId="0" borderId="28" xfId="0" applyNumberFormat="1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3" fontId="2" fillId="3" borderId="9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3" fontId="2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</cellXfs>
  <cellStyles count="2">
    <cellStyle name="Normál" xfId="0" builtinId="0"/>
    <cellStyle name="Normál 2" xfId="1" xr:uid="{00000000-0005-0000-0000-000001000000}"/>
  </cellStyles>
  <dxfs count="6"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 patternType="lightGray">
          <bgColor indexed="45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view="pageBreakPreview" zoomScale="60" zoomScaleNormal="100" workbookViewId="0">
      <selection activeCell="D27" sqref="D27"/>
    </sheetView>
  </sheetViews>
  <sheetFormatPr defaultColWidth="8.85546875" defaultRowHeight="12.75" x14ac:dyDescent="0.2"/>
  <cols>
    <col min="1" max="16384" width="8.85546875" style="76"/>
  </cols>
  <sheetData>
    <row r="1" spans="1:9" x14ac:dyDescent="0.2">
      <c r="A1" s="73"/>
      <c r="B1" s="74"/>
      <c r="C1" s="74"/>
      <c r="D1" s="74"/>
      <c r="E1" s="74"/>
      <c r="F1" s="74"/>
      <c r="G1" s="74"/>
      <c r="H1" s="74"/>
      <c r="I1" s="75"/>
    </row>
    <row r="2" spans="1:9" x14ac:dyDescent="0.2">
      <c r="A2" s="77"/>
      <c r="B2" s="78"/>
      <c r="C2" s="78"/>
      <c r="D2" s="78"/>
      <c r="E2" s="78"/>
      <c r="F2" s="78"/>
      <c r="G2" s="78"/>
      <c r="H2" s="78"/>
      <c r="I2" s="79"/>
    </row>
    <row r="3" spans="1:9" x14ac:dyDescent="0.2">
      <c r="A3" s="77"/>
      <c r="B3" s="78"/>
      <c r="C3" s="78"/>
      <c r="D3" s="78"/>
      <c r="E3" s="78"/>
      <c r="F3" s="78"/>
      <c r="G3" s="78"/>
      <c r="H3" s="78"/>
      <c r="I3" s="79"/>
    </row>
    <row r="4" spans="1:9" x14ac:dyDescent="0.2">
      <c r="A4" s="77"/>
      <c r="B4" s="78"/>
      <c r="C4" s="78"/>
      <c r="D4" s="78"/>
      <c r="E4" s="78"/>
      <c r="F4" s="78"/>
      <c r="G4" s="78"/>
      <c r="H4" s="78"/>
      <c r="I4" s="79"/>
    </row>
    <row r="5" spans="1:9" x14ac:dyDescent="0.2">
      <c r="A5" s="77"/>
      <c r="B5" s="78"/>
      <c r="C5" s="78"/>
      <c r="D5" s="78"/>
      <c r="E5" s="78"/>
      <c r="F5" s="78"/>
      <c r="G5" s="78"/>
      <c r="H5" s="78"/>
      <c r="I5" s="79"/>
    </row>
    <row r="6" spans="1:9" x14ac:dyDescent="0.2">
      <c r="A6" s="77"/>
      <c r="B6" s="78"/>
      <c r="C6" s="78"/>
      <c r="D6" s="78"/>
      <c r="E6" s="78"/>
      <c r="F6" s="78"/>
      <c r="G6" s="78"/>
      <c r="H6" s="78"/>
      <c r="I6" s="79"/>
    </row>
    <row r="7" spans="1:9" x14ac:dyDescent="0.2">
      <c r="A7" s="77"/>
      <c r="B7" s="78"/>
      <c r="C7" s="78"/>
      <c r="D7" s="78"/>
      <c r="E7" s="78"/>
      <c r="F7" s="78"/>
      <c r="G7" s="78"/>
      <c r="H7" s="78"/>
      <c r="I7" s="79"/>
    </row>
    <row r="8" spans="1:9" x14ac:dyDescent="0.2">
      <c r="A8" s="77"/>
      <c r="B8" s="78"/>
      <c r="C8" s="78"/>
      <c r="D8" s="78"/>
      <c r="E8" s="78"/>
      <c r="F8" s="78"/>
      <c r="G8" s="78"/>
      <c r="H8" s="78"/>
      <c r="I8" s="79"/>
    </row>
    <row r="9" spans="1:9" ht="22.5" x14ac:dyDescent="0.3">
      <c r="A9" s="77"/>
      <c r="B9" s="78"/>
      <c r="C9" s="78"/>
      <c r="D9" s="78"/>
      <c r="E9" s="80"/>
      <c r="F9" s="78"/>
      <c r="G9" s="78"/>
      <c r="H9" s="78"/>
      <c r="I9" s="79"/>
    </row>
    <row r="10" spans="1:9" x14ac:dyDescent="0.2">
      <c r="A10" s="77"/>
      <c r="B10" s="78"/>
      <c r="C10" s="78"/>
      <c r="D10" s="78"/>
      <c r="E10" s="78"/>
      <c r="F10" s="78"/>
      <c r="G10" s="78"/>
      <c r="H10" s="78"/>
      <c r="I10" s="79"/>
    </row>
    <row r="11" spans="1:9" ht="22.5" x14ac:dyDescent="0.3">
      <c r="A11" s="77"/>
      <c r="B11" s="78"/>
      <c r="C11" s="78"/>
      <c r="D11" s="78"/>
      <c r="E11" s="80"/>
      <c r="F11" s="78"/>
      <c r="G11" s="78"/>
      <c r="H11" s="78"/>
      <c r="I11" s="79"/>
    </row>
    <row r="12" spans="1:9" x14ac:dyDescent="0.2">
      <c r="A12" s="77"/>
      <c r="B12" s="78"/>
      <c r="C12" s="78"/>
      <c r="D12" s="78"/>
      <c r="E12" s="78"/>
      <c r="F12" s="78"/>
      <c r="G12" s="78"/>
      <c r="H12" s="78"/>
      <c r="I12" s="79"/>
    </row>
    <row r="13" spans="1:9" x14ac:dyDescent="0.2">
      <c r="A13" s="77"/>
      <c r="B13" s="78"/>
      <c r="C13" s="78"/>
      <c r="D13" s="78"/>
      <c r="E13" s="78"/>
      <c r="F13" s="78"/>
      <c r="G13" s="78"/>
      <c r="H13" s="78"/>
      <c r="I13" s="79"/>
    </row>
    <row r="14" spans="1:9" x14ac:dyDescent="0.2">
      <c r="A14" s="77"/>
      <c r="B14" s="78"/>
      <c r="C14" s="78"/>
      <c r="D14" s="78"/>
      <c r="E14" s="78"/>
      <c r="F14" s="78"/>
      <c r="G14" s="78"/>
      <c r="H14" s="78"/>
      <c r="I14" s="79"/>
    </row>
    <row r="15" spans="1:9" x14ac:dyDescent="0.2">
      <c r="A15" s="77"/>
      <c r="B15" s="78"/>
      <c r="C15" s="78"/>
      <c r="D15" s="78"/>
      <c r="E15" s="78"/>
      <c r="F15" s="78"/>
      <c r="G15" s="78"/>
      <c r="H15" s="78"/>
      <c r="I15" s="79"/>
    </row>
    <row r="16" spans="1:9" x14ac:dyDescent="0.2">
      <c r="A16" s="77"/>
      <c r="B16" s="78"/>
      <c r="C16" s="78"/>
      <c r="D16" s="78"/>
      <c r="E16" s="78"/>
      <c r="F16" s="78"/>
      <c r="G16" s="78"/>
      <c r="H16" s="78"/>
      <c r="I16" s="79"/>
    </row>
    <row r="17" spans="1:9" x14ac:dyDescent="0.2">
      <c r="A17" s="77"/>
      <c r="B17" s="78"/>
      <c r="C17" s="78"/>
      <c r="D17" s="78"/>
      <c r="E17" s="78"/>
      <c r="F17" s="78"/>
      <c r="G17" s="78"/>
      <c r="H17" s="78"/>
      <c r="I17" s="79"/>
    </row>
    <row r="18" spans="1:9" ht="22.5" x14ac:dyDescent="0.3">
      <c r="A18" s="77"/>
      <c r="B18" s="78"/>
      <c r="C18" s="78"/>
      <c r="D18" s="78"/>
      <c r="E18" s="80"/>
      <c r="F18" s="78"/>
      <c r="G18" s="78"/>
      <c r="H18" s="78"/>
      <c r="I18" s="79"/>
    </row>
    <row r="19" spans="1:9" x14ac:dyDescent="0.2">
      <c r="A19" s="77"/>
      <c r="B19" s="78"/>
      <c r="C19" s="78"/>
      <c r="D19" s="78"/>
      <c r="E19" s="78"/>
      <c r="F19" s="78"/>
      <c r="G19" s="78"/>
      <c r="H19" s="78"/>
      <c r="I19" s="79"/>
    </row>
    <row r="20" spans="1:9" x14ac:dyDescent="0.2">
      <c r="A20" s="77"/>
      <c r="B20" s="78"/>
      <c r="C20" s="78"/>
      <c r="D20" s="78"/>
      <c r="E20" s="78"/>
      <c r="F20" s="78"/>
      <c r="G20" s="78"/>
      <c r="H20" s="78"/>
      <c r="I20" s="79"/>
    </row>
    <row r="21" spans="1:9" x14ac:dyDescent="0.2">
      <c r="A21" s="77"/>
      <c r="B21" s="78"/>
      <c r="C21" s="78"/>
      <c r="D21" s="78"/>
      <c r="E21" s="78"/>
      <c r="F21" s="78"/>
      <c r="G21" s="78"/>
      <c r="H21" s="78"/>
      <c r="I21" s="79"/>
    </row>
    <row r="22" spans="1:9" x14ac:dyDescent="0.2">
      <c r="A22" s="77"/>
      <c r="B22" s="78"/>
      <c r="C22" s="78"/>
      <c r="D22" s="78"/>
      <c r="E22" s="78"/>
      <c r="F22" s="78"/>
      <c r="G22" s="78"/>
      <c r="H22" s="78"/>
      <c r="I22" s="79"/>
    </row>
    <row r="23" spans="1:9" x14ac:dyDescent="0.2">
      <c r="A23" s="77"/>
      <c r="B23" s="78"/>
      <c r="C23" s="78"/>
      <c r="D23" s="78"/>
      <c r="E23" s="78"/>
      <c r="F23" s="78"/>
      <c r="G23" s="78"/>
      <c r="H23" s="78"/>
      <c r="I23" s="79"/>
    </row>
    <row r="24" spans="1:9" x14ac:dyDescent="0.2">
      <c r="A24" s="77"/>
      <c r="B24" s="78"/>
      <c r="C24" s="78"/>
      <c r="D24" s="78"/>
      <c r="E24" s="78"/>
      <c r="F24" s="78"/>
      <c r="G24" s="78"/>
      <c r="H24" s="78"/>
      <c r="I24" s="79"/>
    </row>
    <row r="25" spans="1:9" ht="22.5" x14ac:dyDescent="0.3">
      <c r="A25" s="77"/>
      <c r="B25" s="78"/>
      <c r="C25" s="78"/>
      <c r="D25" s="78"/>
      <c r="E25" s="80" t="s">
        <v>186</v>
      </c>
      <c r="F25" s="78"/>
      <c r="G25" s="78"/>
      <c r="H25" s="78"/>
      <c r="I25" s="79"/>
    </row>
    <row r="26" spans="1:9" x14ac:dyDescent="0.2">
      <c r="A26" s="77"/>
      <c r="B26" s="78"/>
      <c r="C26" s="78"/>
      <c r="D26" s="78"/>
      <c r="E26" s="78"/>
      <c r="F26" s="78"/>
      <c r="G26" s="78"/>
      <c r="H26" s="78"/>
      <c r="I26" s="79"/>
    </row>
    <row r="27" spans="1:9" ht="18.75" x14ac:dyDescent="0.3">
      <c r="A27" s="77"/>
      <c r="B27" s="78"/>
      <c r="C27" s="78"/>
      <c r="D27" s="78"/>
      <c r="E27" s="81" t="str">
        <f>tételek!C2</f>
        <v>Szada, Földvár utca kiépítése</v>
      </c>
      <c r="F27" s="78"/>
      <c r="G27" s="78"/>
      <c r="H27" s="78"/>
      <c r="I27" s="79"/>
    </row>
    <row r="28" spans="1:9" ht="18.75" x14ac:dyDescent="0.3">
      <c r="A28" s="77"/>
      <c r="B28" s="78"/>
      <c r="C28" s="78"/>
      <c r="D28" s="78"/>
      <c r="E28" s="81"/>
      <c r="F28" s="78"/>
      <c r="G28" s="78"/>
      <c r="H28" s="78"/>
      <c r="I28" s="79"/>
    </row>
    <row r="29" spans="1:9" ht="18.75" x14ac:dyDescent="0.3">
      <c r="A29" s="77"/>
      <c r="B29" s="78"/>
      <c r="C29" s="78"/>
      <c r="D29" s="78"/>
      <c r="E29" s="81"/>
      <c r="F29" s="78"/>
      <c r="G29" s="78"/>
      <c r="H29" s="78"/>
      <c r="I29" s="79"/>
    </row>
    <row r="30" spans="1:9" x14ac:dyDescent="0.2">
      <c r="A30" s="77"/>
      <c r="B30" s="78"/>
      <c r="C30" s="78"/>
      <c r="D30" s="78"/>
      <c r="E30" s="78"/>
      <c r="F30" s="78"/>
      <c r="G30" s="78"/>
      <c r="H30" s="78"/>
      <c r="I30" s="79"/>
    </row>
    <row r="31" spans="1:9" x14ac:dyDescent="0.2">
      <c r="A31" s="77"/>
      <c r="B31" s="78"/>
      <c r="C31" s="78"/>
      <c r="D31" s="78"/>
      <c r="F31" s="78"/>
      <c r="G31" s="78"/>
      <c r="H31" s="78"/>
      <c r="I31" s="79"/>
    </row>
    <row r="32" spans="1:9" x14ac:dyDescent="0.2">
      <c r="A32" s="77"/>
      <c r="B32" s="78"/>
      <c r="C32" s="78"/>
      <c r="D32" s="78"/>
      <c r="E32" s="78"/>
      <c r="F32" s="78"/>
      <c r="G32" s="78"/>
      <c r="H32" s="78"/>
      <c r="I32" s="79"/>
    </row>
    <row r="33" spans="1:9" x14ac:dyDescent="0.2">
      <c r="A33" s="77"/>
      <c r="B33" s="78"/>
      <c r="C33" s="78"/>
      <c r="D33" s="78"/>
      <c r="F33" s="78"/>
      <c r="G33" s="78"/>
      <c r="H33" s="78"/>
      <c r="I33" s="79"/>
    </row>
    <row r="34" spans="1:9" x14ac:dyDescent="0.2">
      <c r="A34" s="77"/>
      <c r="B34" s="78"/>
      <c r="C34" s="78"/>
      <c r="D34" s="78"/>
      <c r="E34" s="78"/>
      <c r="F34" s="78"/>
      <c r="G34" s="78"/>
      <c r="H34" s="78"/>
      <c r="I34" s="79"/>
    </row>
    <row r="35" spans="1:9" x14ac:dyDescent="0.2">
      <c r="A35" s="77"/>
      <c r="B35" s="78"/>
      <c r="C35" s="78"/>
      <c r="D35" s="78"/>
      <c r="E35" s="78"/>
      <c r="F35" s="78"/>
      <c r="G35" s="78"/>
      <c r="H35" s="78"/>
      <c r="I35" s="79"/>
    </row>
    <row r="36" spans="1:9" x14ac:dyDescent="0.2">
      <c r="A36" s="77"/>
      <c r="B36" s="78"/>
      <c r="C36" s="78"/>
      <c r="D36" s="78"/>
      <c r="E36" s="78"/>
      <c r="F36" s="78"/>
      <c r="G36" s="78"/>
      <c r="H36" s="78"/>
      <c r="I36" s="79"/>
    </row>
    <row r="37" spans="1:9" x14ac:dyDescent="0.2">
      <c r="A37" s="77"/>
      <c r="B37" s="78"/>
      <c r="C37" s="78"/>
      <c r="D37" s="78"/>
      <c r="E37" s="78"/>
      <c r="F37" s="78"/>
      <c r="G37" s="78"/>
      <c r="H37" s="78"/>
      <c r="I37" s="79"/>
    </row>
    <row r="38" spans="1:9" x14ac:dyDescent="0.2">
      <c r="A38" s="77"/>
      <c r="B38" s="78"/>
      <c r="C38" s="78"/>
      <c r="D38" s="78"/>
      <c r="E38" s="78"/>
      <c r="F38" s="78"/>
      <c r="G38" s="78"/>
      <c r="H38" s="78"/>
      <c r="I38" s="79"/>
    </row>
    <row r="39" spans="1:9" x14ac:dyDescent="0.2">
      <c r="A39" s="77"/>
      <c r="B39" s="78"/>
      <c r="C39" s="78"/>
      <c r="D39" s="78"/>
      <c r="E39" s="78"/>
      <c r="F39" s="78"/>
      <c r="G39" s="78"/>
      <c r="H39" s="78"/>
      <c r="I39" s="79"/>
    </row>
    <row r="40" spans="1:9" x14ac:dyDescent="0.2">
      <c r="A40" s="77"/>
      <c r="B40" s="78"/>
      <c r="C40" s="78"/>
      <c r="D40" s="78"/>
      <c r="E40" s="78"/>
      <c r="F40" s="78"/>
      <c r="G40" s="78"/>
      <c r="H40" s="78"/>
      <c r="I40" s="79"/>
    </row>
    <row r="41" spans="1:9" x14ac:dyDescent="0.2">
      <c r="A41" s="77"/>
      <c r="B41" s="78"/>
      <c r="C41" s="78"/>
      <c r="D41" s="78"/>
      <c r="E41" s="78"/>
      <c r="F41" s="78"/>
      <c r="G41" s="78"/>
      <c r="H41" s="78"/>
      <c r="I41" s="79"/>
    </row>
    <row r="42" spans="1:9" x14ac:dyDescent="0.2">
      <c r="A42" s="77"/>
      <c r="B42" s="78"/>
      <c r="C42" s="78"/>
      <c r="D42" s="78"/>
      <c r="E42" s="78"/>
      <c r="F42" s="78"/>
      <c r="G42" s="78"/>
      <c r="H42" s="78"/>
      <c r="I42" s="79"/>
    </row>
    <row r="43" spans="1:9" x14ac:dyDescent="0.2">
      <c r="A43" s="77"/>
      <c r="B43" s="78"/>
      <c r="C43" s="78"/>
      <c r="D43" s="78"/>
      <c r="E43" s="78"/>
      <c r="F43" s="78"/>
      <c r="G43" s="78"/>
      <c r="H43" s="78"/>
      <c r="I43" s="79"/>
    </row>
    <row r="44" spans="1:9" x14ac:dyDescent="0.2">
      <c r="A44" s="77"/>
      <c r="B44" s="78"/>
      <c r="C44" s="78"/>
      <c r="D44" s="78"/>
      <c r="E44" s="78"/>
      <c r="F44" s="78"/>
      <c r="G44" s="78"/>
      <c r="H44" s="78"/>
      <c r="I44" s="79"/>
    </row>
    <row r="45" spans="1:9" x14ac:dyDescent="0.2">
      <c r="A45" s="77"/>
      <c r="B45" s="78"/>
      <c r="C45" s="78"/>
      <c r="D45" s="78"/>
      <c r="E45" s="78"/>
      <c r="F45" s="78"/>
      <c r="G45" s="78"/>
      <c r="H45" s="78"/>
      <c r="I45" s="79"/>
    </row>
    <row r="46" spans="1:9" x14ac:dyDescent="0.2">
      <c r="A46" s="77"/>
      <c r="B46" s="78"/>
      <c r="C46" s="78"/>
      <c r="D46" s="78"/>
      <c r="E46" s="78"/>
      <c r="F46" s="78"/>
      <c r="G46" s="78"/>
      <c r="H46" s="78"/>
      <c r="I46" s="79"/>
    </row>
    <row r="47" spans="1:9" x14ac:dyDescent="0.2">
      <c r="A47" s="77"/>
      <c r="B47" s="78"/>
      <c r="C47" s="78"/>
      <c r="D47" s="78"/>
      <c r="E47" s="78"/>
      <c r="F47" s="78"/>
      <c r="G47" s="78"/>
      <c r="H47" s="78"/>
      <c r="I47" s="79"/>
    </row>
    <row r="48" spans="1:9" ht="15.75" x14ac:dyDescent="0.25">
      <c r="A48" s="77"/>
      <c r="B48" s="78"/>
      <c r="C48" s="78"/>
      <c r="D48" s="78"/>
      <c r="E48" s="82"/>
      <c r="F48" s="78"/>
      <c r="G48" s="78"/>
      <c r="H48" s="78"/>
      <c r="I48" s="79"/>
    </row>
    <row r="49" spans="1:9" x14ac:dyDescent="0.2">
      <c r="A49" s="83"/>
      <c r="B49" s="84"/>
      <c r="C49" s="84"/>
      <c r="D49" s="84"/>
      <c r="E49" s="84"/>
      <c r="F49" s="84"/>
      <c r="G49" s="84"/>
      <c r="H49" s="84"/>
      <c r="I49" s="85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6"/>
  <sheetViews>
    <sheetView tabSelected="1" view="pageBreakPreview" zoomScale="115" zoomScaleNormal="75" zoomScaleSheetLayoutView="115" workbookViewId="0">
      <selection activeCell="C3" sqref="C3:H3"/>
    </sheetView>
  </sheetViews>
  <sheetFormatPr defaultColWidth="8.85546875" defaultRowHeight="12.75" x14ac:dyDescent="0.2"/>
  <cols>
    <col min="1" max="1" width="8.42578125" style="1" customWidth="1"/>
    <col min="2" max="2" width="9.140625" style="1" bestFit="1" customWidth="1"/>
    <col min="3" max="3" width="7.140625" style="10" customWidth="1"/>
    <col min="4" max="4" width="46.5703125" style="11" bestFit="1" customWidth="1"/>
    <col min="5" max="5" width="9.5703125" style="48" customWidth="1"/>
    <col min="6" max="7" width="10" style="12" customWidth="1"/>
    <col min="8" max="8" width="13" style="39" customWidth="1"/>
    <col min="9" max="16384" width="8.85546875" style="1"/>
  </cols>
  <sheetData>
    <row r="1" spans="3:8" ht="12.75" customHeight="1" x14ac:dyDescent="0.2">
      <c r="C1" s="66"/>
      <c r="D1" s="67"/>
      <c r="E1" s="68"/>
      <c r="F1" s="69"/>
      <c r="G1" s="70"/>
      <c r="H1" s="71"/>
    </row>
    <row r="2" spans="3:8" ht="28.15" customHeight="1" x14ac:dyDescent="0.2">
      <c r="C2" s="97" t="s">
        <v>745</v>
      </c>
      <c r="D2" s="97"/>
      <c r="E2" s="97"/>
      <c r="F2" s="97"/>
      <c r="G2" s="97"/>
      <c r="H2" s="97"/>
    </row>
    <row r="3" spans="3:8" ht="28.15" customHeight="1" x14ac:dyDescent="0.2">
      <c r="C3" s="97" t="s">
        <v>747</v>
      </c>
      <c r="D3" s="97"/>
      <c r="E3" s="97"/>
      <c r="F3" s="97"/>
      <c r="G3" s="97"/>
      <c r="H3" s="97"/>
    </row>
    <row r="4" spans="3:8" ht="19.5" customHeight="1" x14ac:dyDescent="0.2">
      <c r="C4" s="98" t="s">
        <v>746</v>
      </c>
      <c r="D4" s="98"/>
      <c r="E4" s="98"/>
      <c r="F4" s="98"/>
      <c r="G4" s="98"/>
      <c r="H4" s="98"/>
    </row>
    <row r="5" spans="3:8" ht="21" customHeight="1" x14ac:dyDescent="0.2">
      <c r="C5" s="98"/>
      <c r="D5" s="98"/>
      <c r="E5" s="98"/>
      <c r="F5" s="98"/>
      <c r="G5" s="98"/>
      <c r="H5" s="98"/>
    </row>
    <row r="6" spans="3:8" ht="28.15" customHeight="1" thickBot="1" x14ac:dyDescent="0.25">
      <c r="C6" s="38" t="s">
        <v>94</v>
      </c>
      <c r="D6" s="35"/>
      <c r="E6" s="51"/>
      <c r="F6" s="36"/>
      <c r="G6" s="37"/>
      <c r="H6" s="52"/>
    </row>
    <row r="7" spans="3:8" s="15" customFormat="1" ht="28.15" customHeight="1" thickTop="1" x14ac:dyDescent="0.2">
      <c r="C7" s="2"/>
      <c r="D7" s="18" t="s">
        <v>170</v>
      </c>
      <c r="E7" s="43"/>
      <c r="F7" s="3"/>
      <c r="G7" s="3"/>
      <c r="H7" s="49" t="s">
        <v>183</v>
      </c>
    </row>
    <row r="8" spans="3:8" ht="26.25" customHeight="1" x14ac:dyDescent="0.2">
      <c r="C8" s="19" t="s">
        <v>14</v>
      </c>
      <c r="D8" s="20" t="s">
        <v>98</v>
      </c>
      <c r="E8" s="44"/>
      <c r="F8" s="4"/>
      <c r="G8" s="4"/>
      <c r="H8" s="55">
        <f>SUMPRODUCT(H20:H22)</f>
        <v>0</v>
      </c>
    </row>
    <row r="9" spans="3:8" ht="26.25" customHeight="1" x14ac:dyDescent="0.2">
      <c r="C9" s="19" t="s">
        <v>3</v>
      </c>
      <c r="D9" s="20" t="s">
        <v>99</v>
      </c>
      <c r="E9" s="44"/>
      <c r="F9" s="4"/>
      <c r="G9" s="4"/>
      <c r="H9" s="55">
        <f>SUMPRODUCT(F25:F59,G25:G59)</f>
        <v>680000</v>
      </c>
    </row>
    <row r="10" spans="3:8" ht="26.25" customHeight="1" x14ac:dyDescent="0.2">
      <c r="C10" s="19" t="s">
        <v>110</v>
      </c>
      <c r="D10" s="20" t="s">
        <v>111</v>
      </c>
      <c r="E10" s="44"/>
      <c r="F10" s="4"/>
      <c r="G10" s="4"/>
      <c r="H10" s="55">
        <f>SUMPRODUCT(F62:F329,G62:G329)</f>
        <v>58599800</v>
      </c>
    </row>
    <row r="11" spans="3:8" ht="26.25" customHeight="1" x14ac:dyDescent="0.2">
      <c r="C11" s="19" t="s">
        <v>10</v>
      </c>
      <c r="D11" s="20" t="s">
        <v>11</v>
      </c>
      <c r="E11" s="44"/>
      <c r="F11" s="4"/>
      <c r="G11" s="4"/>
      <c r="H11" s="55">
        <f>SUMPRODUCT(F332:F426,G332:G426)</f>
        <v>4257000</v>
      </c>
    </row>
    <row r="12" spans="3:8" ht="26.25" customHeight="1" x14ac:dyDescent="0.2">
      <c r="C12" s="21" t="s">
        <v>159</v>
      </c>
      <c r="D12" s="20" t="s">
        <v>100</v>
      </c>
      <c r="E12" s="44"/>
      <c r="F12" s="4"/>
      <c r="G12" s="4"/>
      <c r="H12" s="55">
        <f>SUMPRODUCT(F429:F497,G429:G497)</f>
        <v>0</v>
      </c>
    </row>
    <row r="13" spans="3:8" ht="26.25" customHeight="1" thickBot="1" x14ac:dyDescent="0.25">
      <c r="C13" s="22" t="s">
        <v>157</v>
      </c>
      <c r="D13" s="23" t="s">
        <v>158</v>
      </c>
      <c r="E13" s="45"/>
      <c r="F13" s="5"/>
      <c r="G13" s="5"/>
      <c r="H13" s="55">
        <f>SUMPRODUCT(F500:F510,G500:G510)</f>
        <v>0</v>
      </c>
    </row>
    <row r="14" spans="3:8" ht="26.25" customHeight="1" x14ac:dyDescent="0.2">
      <c r="C14" s="6"/>
      <c r="D14" s="24" t="s">
        <v>167</v>
      </c>
      <c r="E14" s="46"/>
      <c r="F14" s="7"/>
      <c r="G14" s="7"/>
      <c r="H14" s="56">
        <f>SUM(H8:H13)</f>
        <v>63536800</v>
      </c>
    </row>
    <row r="15" spans="3:8" ht="26.25" customHeight="1" thickBot="1" x14ac:dyDescent="0.25">
      <c r="C15" s="53"/>
      <c r="D15" s="54" t="s">
        <v>741</v>
      </c>
      <c r="E15" s="45"/>
      <c r="F15" s="5"/>
      <c r="G15" s="5"/>
      <c r="H15" s="57">
        <f>ROUND(H14*27%,0)</f>
        <v>17154936</v>
      </c>
    </row>
    <row r="16" spans="3:8" ht="26.25" customHeight="1" thickBot="1" x14ac:dyDescent="0.25">
      <c r="C16" s="8"/>
      <c r="D16" s="25" t="s">
        <v>168</v>
      </c>
      <c r="E16" s="47"/>
      <c r="F16" s="9"/>
      <c r="G16" s="9"/>
      <c r="H16" s="86">
        <f>SUM(H14:H15)</f>
        <v>80691736</v>
      </c>
    </row>
    <row r="17" spans="1:8" ht="30.75" customHeight="1" thickTop="1" x14ac:dyDescent="0.2"/>
    <row r="18" spans="1:8" ht="31.5" customHeight="1" x14ac:dyDescent="0.2">
      <c r="C18" s="13" t="s">
        <v>115</v>
      </c>
      <c r="D18" s="13" t="s">
        <v>6</v>
      </c>
      <c r="E18" s="31" t="s">
        <v>169</v>
      </c>
      <c r="F18" s="72" t="s">
        <v>116</v>
      </c>
      <c r="G18" s="14" t="s">
        <v>182</v>
      </c>
      <c r="H18" s="40" t="s">
        <v>181</v>
      </c>
    </row>
    <row r="19" spans="1:8" s="58" customFormat="1" ht="34.9" customHeight="1" x14ac:dyDescent="0.2">
      <c r="A19" s="58">
        <f>IF(B19=0,0,VALUE(REPLACE(C19,3,1,)))*IF(B19&lt;3,1000,1)*IF(B19=4,100,1)</f>
        <v>10000</v>
      </c>
      <c r="B19" s="96">
        <v>1</v>
      </c>
      <c r="C19" s="32" t="s">
        <v>14</v>
      </c>
      <c r="D19" s="33" t="s">
        <v>15</v>
      </c>
      <c r="E19" s="34"/>
      <c r="F19" s="34"/>
      <c r="G19" s="42"/>
      <c r="H19" s="42"/>
    </row>
    <row r="20" spans="1:8" ht="30.6" hidden="1" customHeight="1" x14ac:dyDescent="0.2">
      <c r="A20" s="58">
        <f t="shared" ref="A20:A82" si="0">IF(B20=0,0,VALUE(REPLACE(C20,3,1,)))*IF(B20&lt;3,1000,1)*IF(B20=4,100,1)</f>
        <v>10100</v>
      </c>
      <c r="B20" s="96">
        <f t="shared" ref="B20:B82" si="1">LEN(C20)</f>
        <v>6</v>
      </c>
      <c r="C20" s="89" t="s">
        <v>140</v>
      </c>
      <c r="D20" s="89" t="s">
        <v>171</v>
      </c>
      <c r="E20" s="90" t="s">
        <v>185</v>
      </c>
      <c r="F20" s="91"/>
      <c r="G20" s="16"/>
      <c r="H20" s="16">
        <f>IF(ISBLANK(E20)," ",F20*G20)</f>
        <v>0</v>
      </c>
    </row>
    <row r="21" spans="1:8" ht="30.6" hidden="1" customHeight="1" x14ac:dyDescent="0.2">
      <c r="A21" s="58">
        <f t="shared" si="0"/>
        <v>10200</v>
      </c>
      <c r="B21" s="96">
        <f t="shared" si="1"/>
        <v>6</v>
      </c>
      <c r="C21" s="26" t="s">
        <v>141</v>
      </c>
      <c r="D21" s="27" t="s">
        <v>172</v>
      </c>
      <c r="E21" s="28" t="s">
        <v>185</v>
      </c>
      <c r="F21" s="91"/>
      <c r="G21" s="16"/>
      <c r="H21" s="16">
        <f>IF(ISBLANK(E21)," ",F21*G21)</f>
        <v>0</v>
      </c>
    </row>
    <row r="22" spans="1:8" ht="30.6" customHeight="1" x14ac:dyDescent="0.2">
      <c r="A22" s="58">
        <f t="shared" si="0"/>
        <v>0</v>
      </c>
      <c r="B22" s="96">
        <f t="shared" si="1"/>
        <v>0</v>
      </c>
      <c r="C22" s="26"/>
      <c r="D22" s="27"/>
      <c r="E22" s="28"/>
      <c r="F22" s="91"/>
      <c r="G22" s="41"/>
      <c r="H22" s="41"/>
    </row>
    <row r="23" spans="1:8" ht="18.75" x14ac:dyDescent="0.2">
      <c r="A23" s="58">
        <f t="shared" si="0"/>
        <v>0</v>
      </c>
      <c r="B23" s="96">
        <f t="shared" si="1"/>
        <v>0</v>
      </c>
      <c r="C23" s="59"/>
      <c r="D23" s="60"/>
      <c r="E23" s="61"/>
      <c r="F23" s="92"/>
      <c r="G23" s="62"/>
      <c r="H23" s="62"/>
    </row>
    <row r="24" spans="1:8" ht="18.75" x14ac:dyDescent="0.2">
      <c r="A24" s="58">
        <f t="shared" si="0"/>
        <v>20000</v>
      </c>
      <c r="B24" s="96">
        <v>1</v>
      </c>
      <c r="C24" s="32" t="s">
        <v>3</v>
      </c>
      <c r="D24" s="33" t="s">
        <v>4</v>
      </c>
      <c r="E24" s="34"/>
      <c r="F24" s="34"/>
      <c r="G24" s="42"/>
      <c r="H24" s="42"/>
    </row>
    <row r="25" spans="1:8" s="58" customFormat="1" ht="18.75" hidden="1" x14ac:dyDescent="0.2">
      <c r="A25" s="58">
        <f t="shared" si="0"/>
        <v>20010</v>
      </c>
      <c r="B25" s="96">
        <f t="shared" si="1"/>
        <v>6</v>
      </c>
      <c r="C25" s="26" t="s">
        <v>212</v>
      </c>
      <c r="D25" s="27" t="s">
        <v>213</v>
      </c>
      <c r="E25" s="28" t="s">
        <v>7</v>
      </c>
      <c r="F25" s="91"/>
      <c r="G25" s="16"/>
      <c r="H25" s="16">
        <f t="shared" ref="H25:H59" si="2">IF(ISBLANK(E25)," ",F25*G25)</f>
        <v>0</v>
      </c>
    </row>
    <row r="26" spans="1:8" ht="18.75" hidden="1" x14ac:dyDescent="0.2">
      <c r="A26" s="58">
        <f t="shared" si="0"/>
        <v>0</v>
      </c>
      <c r="B26" s="96">
        <f t="shared" si="1"/>
        <v>0</v>
      </c>
      <c r="C26" s="26"/>
      <c r="D26" s="27"/>
      <c r="E26" s="28"/>
      <c r="F26" s="91"/>
      <c r="G26" s="16"/>
      <c r="H26" s="16" t="str">
        <f t="shared" si="2"/>
        <v xml:space="preserve"> </v>
      </c>
    </row>
    <row r="27" spans="1:8" ht="18.75" x14ac:dyDescent="0.2">
      <c r="A27" s="58">
        <f t="shared" si="0"/>
        <v>25000</v>
      </c>
      <c r="B27" s="96">
        <f t="shared" si="1"/>
        <v>2</v>
      </c>
      <c r="C27" s="29" t="s">
        <v>214</v>
      </c>
      <c r="D27" s="30" t="s">
        <v>215</v>
      </c>
      <c r="E27" s="28"/>
      <c r="F27" s="91"/>
      <c r="G27" s="16"/>
      <c r="H27" s="16" t="str">
        <f t="shared" si="2"/>
        <v xml:space="preserve"> </v>
      </c>
    </row>
    <row r="28" spans="1:8" ht="18.75" hidden="1" x14ac:dyDescent="0.2">
      <c r="A28" s="58">
        <f t="shared" si="0"/>
        <v>25100</v>
      </c>
      <c r="B28" s="96">
        <f t="shared" si="1"/>
        <v>4</v>
      </c>
      <c r="C28" s="29" t="s">
        <v>216</v>
      </c>
      <c r="D28" s="30" t="s">
        <v>217</v>
      </c>
      <c r="E28" s="28"/>
      <c r="F28" s="91"/>
      <c r="G28" s="16"/>
      <c r="H28" s="16" t="str">
        <f t="shared" si="2"/>
        <v xml:space="preserve"> </v>
      </c>
    </row>
    <row r="29" spans="1:8" ht="18.75" hidden="1" x14ac:dyDescent="0.2">
      <c r="A29" s="58">
        <f t="shared" si="0"/>
        <v>25110</v>
      </c>
      <c r="B29" s="96">
        <f t="shared" si="1"/>
        <v>6</v>
      </c>
      <c r="C29" s="26" t="s">
        <v>218</v>
      </c>
      <c r="D29" s="27" t="s">
        <v>219</v>
      </c>
      <c r="E29" s="28" t="s">
        <v>5</v>
      </c>
      <c r="F29" s="91"/>
      <c r="G29" s="16"/>
      <c r="H29" s="16">
        <f t="shared" si="2"/>
        <v>0</v>
      </c>
    </row>
    <row r="30" spans="1:8" ht="18.75" hidden="1" x14ac:dyDescent="0.2">
      <c r="A30" s="58">
        <f t="shared" si="0"/>
        <v>25120</v>
      </c>
      <c r="B30" s="96">
        <f t="shared" si="1"/>
        <v>6</v>
      </c>
      <c r="C30" s="26" t="s">
        <v>220</v>
      </c>
      <c r="D30" s="27" t="s">
        <v>221</v>
      </c>
      <c r="E30" s="28" t="s">
        <v>2</v>
      </c>
      <c r="F30" s="91"/>
      <c r="G30" s="16"/>
      <c r="H30" s="16">
        <f t="shared" si="2"/>
        <v>0</v>
      </c>
    </row>
    <row r="31" spans="1:8" ht="18.75" hidden="1" x14ac:dyDescent="0.2">
      <c r="A31" s="58">
        <f t="shared" si="0"/>
        <v>25130</v>
      </c>
      <c r="B31" s="96">
        <f t="shared" si="1"/>
        <v>6</v>
      </c>
      <c r="C31" s="26" t="s">
        <v>222</v>
      </c>
      <c r="D31" s="27" t="s">
        <v>223</v>
      </c>
      <c r="E31" s="28" t="s">
        <v>2</v>
      </c>
      <c r="F31" s="91"/>
      <c r="G31" s="16"/>
      <c r="H31" s="16">
        <f t="shared" si="2"/>
        <v>0</v>
      </c>
    </row>
    <row r="32" spans="1:8" ht="18.75" hidden="1" x14ac:dyDescent="0.2">
      <c r="A32" s="58">
        <f t="shared" si="0"/>
        <v>0</v>
      </c>
      <c r="B32" s="96">
        <f t="shared" si="1"/>
        <v>0</v>
      </c>
      <c r="C32" s="26"/>
      <c r="D32" s="27"/>
      <c r="E32" s="28"/>
      <c r="F32" s="91"/>
      <c r="G32" s="16"/>
      <c r="H32" s="16" t="str">
        <f t="shared" si="2"/>
        <v xml:space="preserve"> </v>
      </c>
    </row>
    <row r="33" spans="1:8" ht="18.75" x14ac:dyDescent="0.2">
      <c r="A33" s="58">
        <f t="shared" si="0"/>
        <v>25200</v>
      </c>
      <c r="B33" s="96">
        <f t="shared" si="1"/>
        <v>4</v>
      </c>
      <c r="C33" s="29" t="s">
        <v>224</v>
      </c>
      <c r="D33" s="30" t="s">
        <v>225</v>
      </c>
      <c r="E33" s="28"/>
      <c r="F33" s="91"/>
      <c r="G33" s="16"/>
      <c r="H33" s="16" t="str">
        <f t="shared" si="2"/>
        <v xml:space="preserve"> </v>
      </c>
    </row>
    <row r="34" spans="1:8" s="15" customFormat="1" ht="18.75" hidden="1" x14ac:dyDescent="0.2">
      <c r="A34" s="58">
        <f t="shared" si="0"/>
        <v>25210</v>
      </c>
      <c r="B34" s="96">
        <f t="shared" si="1"/>
        <v>6</v>
      </c>
      <c r="C34" s="26" t="s">
        <v>226</v>
      </c>
      <c r="D34" s="27" t="s">
        <v>227</v>
      </c>
      <c r="E34" s="28" t="s">
        <v>5</v>
      </c>
      <c r="F34" s="91"/>
      <c r="G34" s="16"/>
      <c r="H34" s="16">
        <f t="shared" si="2"/>
        <v>0</v>
      </c>
    </row>
    <row r="35" spans="1:8" s="15" customFormat="1" ht="18.75" hidden="1" x14ac:dyDescent="0.2">
      <c r="A35" s="58">
        <f t="shared" si="0"/>
        <v>25211</v>
      </c>
      <c r="B35" s="96">
        <f t="shared" si="1"/>
        <v>6</v>
      </c>
      <c r="C35" s="26" t="s">
        <v>228</v>
      </c>
      <c r="D35" s="27" t="s">
        <v>229</v>
      </c>
      <c r="E35" s="28" t="s">
        <v>5</v>
      </c>
      <c r="F35" s="91"/>
      <c r="G35" s="16"/>
      <c r="H35" s="16">
        <f t="shared" si="2"/>
        <v>0</v>
      </c>
    </row>
    <row r="36" spans="1:8" s="15" customFormat="1" ht="18.75" hidden="1" x14ac:dyDescent="0.2">
      <c r="A36" s="58">
        <f t="shared" si="0"/>
        <v>25212</v>
      </c>
      <c r="B36" s="96">
        <f t="shared" si="1"/>
        <v>6</v>
      </c>
      <c r="C36" s="26" t="s">
        <v>230</v>
      </c>
      <c r="D36" s="27" t="s">
        <v>231</v>
      </c>
      <c r="E36" s="28" t="s">
        <v>5</v>
      </c>
      <c r="F36" s="91"/>
      <c r="G36" s="16"/>
      <c r="H36" s="16">
        <f t="shared" si="2"/>
        <v>0</v>
      </c>
    </row>
    <row r="37" spans="1:8" s="15" customFormat="1" ht="18.75" hidden="1" x14ac:dyDescent="0.2">
      <c r="A37" s="58">
        <f t="shared" si="0"/>
        <v>25213</v>
      </c>
      <c r="B37" s="96">
        <f t="shared" si="1"/>
        <v>6</v>
      </c>
      <c r="C37" s="26" t="s">
        <v>232</v>
      </c>
      <c r="D37" s="27" t="s">
        <v>233</v>
      </c>
      <c r="E37" s="28" t="s">
        <v>5</v>
      </c>
      <c r="F37" s="91"/>
      <c r="G37" s="16"/>
      <c r="H37" s="16">
        <f t="shared" si="2"/>
        <v>0</v>
      </c>
    </row>
    <row r="38" spans="1:8" ht="18.75" hidden="1" x14ac:dyDescent="0.2">
      <c r="A38" s="58">
        <f t="shared" si="0"/>
        <v>25214</v>
      </c>
      <c r="B38" s="96">
        <f t="shared" si="1"/>
        <v>6</v>
      </c>
      <c r="C38" s="26" t="s">
        <v>234</v>
      </c>
      <c r="D38" s="27" t="s">
        <v>235</v>
      </c>
      <c r="E38" s="28" t="s">
        <v>5</v>
      </c>
      <c r="F38" s="91"/>
      <c r="G38" s="16"/>
      <c r="H38" s="16">
        <f t="shared" si="2"/>
        <v>0</v>
      </c>
    </row>
    <row r="39" spans="1:8" ht="18.75" hidden="1" x14ac:dyDescent="0.2">
      <c r="A39" s="58">
        <f t="shared" si="0"/>
        <v>0</v>
      </c>
      <c r="B39" s="96">
        <f t="shared" si="1"/>
        <v>0</v>
      </c>
      <c r="C39" s="26"/>
      <c r="D39" s="27"/>
      <c r="E39" s="28"/>
      <c r="F39" s="91"/>
      <c r="G39" s="16"/>
      <c r="H39" s="16" t="str">
        <f t="shared" si="2"/>
        <v xml:space="preserve"> </v>
      </c>
    </row>
    <row r="40" spans="1:8" ht="25.5" hidden="1" x14ac:dyDescent="0.2">
      <c r="A40" s="58">
        <f t="shared" si="0"/>
        <v>25220</v>
      </c>
      <c r="B40" s="96">
        <f t="shared" si="1"/>
        <v>6</v>
      </c>
      <c r="C40" s="26" t="s">
        <v>118</v>
      </c>
      <c r="D40" s="27" t="s">
        <v>236</v>
      </c>
      <c r="E40" s="28" t="s">
        <v>5</v>
      </c>
      <c r="F40" s="91"/>
      <c r="G40" s="16"/>
      <c r="H40" s="16">
        <f t="shared" si="2"/>
        <v>0</v>
      </c>
    </row>
    <row r="41" spans="1:8" ht="18.75" hidden="1" x14ac:dyDescent="0.2">
      <c r="A41" s="58">
        <f t="shared" si="0"/>
        <v>25221</v>
      </c>
      <c r="B41" s="96">
        <f t="shared" si="1"/>
        <v>6</v>
      </c>
      <c r="C41" s="26" t="s">
        <v>237</v>
      </c>
      <c r="D41" s="27" t="s">
        <v>238</v>
      </c>
      <c r="E41" s="28" t="s">
        <v>5</v>
      </c>
      <c r="F41" s="91"/>
      <c r="G41" s="16"/>
      <c r="H41" s="16">
        <f t="shared" si="2"/>
        <v>0</v>
      </c>
    </row>
    <row r="42" spans="1:8" ht="18.75" hidden="1" x14ac:dyDescent="0.2">
      <c r="A42" s="58">
        <f t="shared" si="0"/>
        <v>25222</v>
      </c>
      <c r="B42" s="96">
        <f t="shared" si="1"/>
        <v>6</v>
      </c>
      <c r="C42" s="26" t="s">
        <v>239</v>
      </c>
      <c r="D42" s="27" t="s">
        <v>240</v>
      </c>
      <c r="E42" s="28" t="s">
        <v>5</v>
      </c>
      <c r="F42" s="91"/>
      <c r="G42" s="16"/>
      <c r="H42" s="16">
        <f t="shared" si="2"/>
        <v>0</v>
      </c>
    </row>
    <row r="43" spans="1:8" ht="18.75" hidden="1" x14ac:dyDescent="0.2">
      <c r="A43" s="58">
        <f t="shared" si="0"/>
        <v>0</v>
      </c>
      <c r="B43" s="96">
        <f t="shared" si="1"/>
        <v>0</v>
      </c>
      <c r="C43" s="26"/>
      <c r="D43" s="27"/>
      <c r="E43" s="28"/>
      <c r="F43" s="91"/>
      <c r="G43" s="16"/>
      <c r="H43" s="16" t="str">
        <f t="shared" si="2"/>
        <v xml:space="preserve"> </v>
      </c>
    </row>
    <row r="44" spans="1:8" ht="18.75" hidden="1" x14ac:dyDescent="0.2">
      <c r="A44" s="58">
        <f t="shared" si="0"/>
        <v>25230</v>
      </c>
      <c r="B44" s="96">
        <f t="shared" si="1"/>
        <v>6</v>
      </c>
      <c r="C44" s="26" t="s">
        <v>241</v>
      </c>
      <c r="D44" s="27" t="s">
        <v>242</v>
      </c>
      <c r="E44" s="28" t="s">
        <v>2</v>
      </c>
      <c r="F44" s="91"/>
      <c r="G44" s="16"/>
      <c r="H44" s="16">
        <f t="shared" si="2"/>
        <v>0</v>
      </c>
    </row>
    <row r="45" spans="1:8" ht="18.75" hidden="1" x14ac:dyDescent="0.2">
      <c r="A45" s="58">
        <f t="shared" si="0"/>
        <v>25235</v>
      </c>
      <c r="B45" s="96">
        <f t="shared" si="1"/>
        <v>6</v>
      </c>
      <c r="C45" s="26" t="s">
        <v>19</v>
      </c>
      <c r="D45" s="27" t="s">
        <v>117</v>
      </c>
      <c r="E45" s="28" t="s">
        <v>2</v>
      </c>
      <c r="F45" s="91"/>
      <c r="G45" s="16"/>
      <c r="H45" s="16">
        <f t="shared" si="2"/>
        <v>0</v>
      </c>
    </row>
    <row r="46" spans="1:8" ht="26.25" customHeight="1" x14ac:dyDescent="0.2">
      <c r="A46" s="58">
        <f t="shared" si="0"/>
        <v>25240</v>
      </c>
      <c r="B46" s="96">
        <f t="shared" si="1"/>
        <v>6</v>
      </c>
      <c r="C46" s="26" t="s">
        <v>243</v>
      </c>
      <c r="D46" s="27" t="s">
        <v>244</v>
      </c>
      <c r="E46" s="28" t="s">
        <v>2</v>
      </c>
      <c r="F46" s="91">
        <v>17</v>
      </c>
      <c r="G46" s="16">
        <v>40000</v>
      </c>
      <c r="H46" s="16">
        <f t="shared" si="2"/>
        <v>680000</v>
      </c>
    </row>
    <row r="47" spans="1:8" ht="18.75" hidden="1" x14ac:dyDescent="0.2">
      <c r="A47" s="58">
        <f t="shared" si="0"/>
        <v>25245</v>
      </c>
      <c r="B47" s="96">
        <f t="shared" si="1"/>
        <v>6</v>
      </c>
      <c r="C47" s="26" t="s">
        <v>245</v>
      </c>
      <c r="D47" s="27" t="s">
        <v>246</v>
      </c>
      <c r="E47" s="28" t="s">
        <v>2</v>
      </c>
      <c r="F47" s="91"/>
      <c r="G47" s="16"/>
      <c r="H47" s="16">
        <f t="shared" si="2"/>
        <v>0</v>
      </c>
    </row>
    <row r="48" spans="1:8" s="15" customFormat="1" ht="18.75" hidden="1" x14ac:dyDescent="0.2">
      <c r="A48" s="58">
        <f t="shared" si="0"/>
        <v>25250</v>
      </c>
      <c r="B48" s="96">
        <f t="shared" si="1"/>
        <v>6</v>
      </c>
      <c r="C48" s="26" t="s">
        <v>247</v>
      </c>
      <c r="D48" s="27" t="s">
        <v>248</v>
      </c>
      <c r="E48" s="28" t="s">
        <v>2</v>
      </c>
      <c r="F48" s="91"/>
      <c r="G48" s="16"/>
      <c r="H48" s="16">
        <f t="shared" si="2"/>
        <v>0</v>
      </c>
    </row>
    <row r="49" spans="1:8" ht="18.75" hidden="1" x14ac:dyDescent="0.2">
      <c r="A49" s="58">
        <f t="shared" si="0"/>
        <v>25255</v>
      </c>
      <c r="B49" s="96">
        <f t="shared" si="1"/>
        <v>6</v>
      </c>
      <c r="C49" s="26" t="s">
        <v>249</v>
      </c>
      <c r="D49" s="27" t="s">
        <v>250</v>
      </c>
      <c r="E49" s="28" t="s">
        <v>2</v>
      </c>
      <c r="F49" s="91"/>
      <c r="G49" s="16"/>
      <c r="H49" s="16">
        <f t="shared" si="2"/>
        <v>0</v>
      </c>
    </row>
    <row r="50" spans="1:8" ht="18.75" hidden="1" x14ac:dyDescent="0.2">
      <c r="A50" s="58">
        <f t="shared" si="0"/>
        <v>0</v>
      </c>
      <c r="B50" s="96">
        <f t="shared" si="1"/>
        <v>0</v>
      </c>
      <c r="C50" s="26"/>
      <c r="D50" s="27"/>
      <c r="E50" s="28"/>
      <c r="F50" s="91"/>
      <c r="G50" s="16"/>
      <c r="H50" s="16" t="str">
        <f t="shared" si="2"/>
        <v xml:space="preserve"> </v>
      </c>
    </row>
    <row r="51" spans="1:8" ht="18.75" hidden="1" x14ac:dyDescent="0.2">
      <c r="A51" s="58">
        <f t="shared" si="0"/>
        <v>25270</v>
      </c>
      <c r="B51" s="96">
        <f t="shared" si="1"/>
        <v>6</v>
      </c>
      <c r="C51" s="26" t="s">
        <v>251</v>
      </c>
      <c r="D51" s="27" t="s">
        <v>252</v>
      </c>
      <c r="E51" s="28"/>
      <c r="F51" s="91"/>
      <c r="G51" s="16"/>
      <c r="H51" s="16" t="str">
        <f t="shared" si="2"/>
        <v xml:space="preserve"> </v>
      </c>
    </row>
    <row r="52" spans="1:8" ht="18.75" hidden="1" x14ac:dyDescent="0.2">
      <c r="A52" s="58">
        <f t="shared" si="0"/>
        <v>25271</v>
      </c>
      <c r="B52" s="96">
        <f t="shared" si="1"/>
        <v>6</v>
      </c>
      <c r="C52" s="26" t="s">
        <v>253</v>
      </c>
      <c r="D52" s="27" t="s">
        <v>254</v>
      </c>
      <c r="E52" s="28" t="s">
        <v>7</v>
      </c>
      <c r="F52" s="91"/>
      <c r="G52" s="16"/>
      <c r="H52" s="16">
        <f t="shared" si="2"/>
        <v>0</v>
      </c>
    </row>
    <row r="53" spans="1:8" ht="18.75" hidden="1" x14ac:dyDescent="0.2">
      <c r="A53" s="58">
        <f t="shared" si="0"/>
        <v>25272</v>
      </c>
      <c r="B53" s="96">
        <f t="shared" si="1"/>
        <v>6</v>
      </c>
      <c r="C53" s="26" t="s">
        <v>255</v>
      </c>
      <c r="D53" s="27" t="s">
        <v>256</v>
      </c>
      <c r="E53" s="28" t="s">
        <v>7</v>
      </c>
      <c r="F53" s="91"/>
      <c r="G53" s="16"/>
      <c r="H53" s="16">
        <f t="shared" si="2"/>
        <v>0</v>
      </c>
    </row>
    <row r="54" spans="1:8" ht="18.75" hidden="1" x14ac:dyDescent="0.2">
      <c r="A54" s="58">
        <f t="shared" si="0"/>
        <v>0</v>
      </c>
      <c r="B54" s="96">
        <f t="shared" si="1"/>
        <v>0</v>
      </c>
      <c r="C54" s="26"/>
      <c r="D54" s="27"/>
      <c r="E54" s="28"/>
      <c r="F54" s="91"/>
      <c r="G54" s="16"/>
      <c r="H54" s="16" t="str">
        <f t="shared" si="2"/>
        <v xml:space="preserve"> </v>
      </c>
    </row>
    <row r="55" spans="1:8" ht="18.75" hidden="1" x14ac:dyDescent="0.2">
      <c r="A55" s="58">
        <f t="shared" si="0"/>
        <v>25275</v>
      </c>
      <c r="B55" s="96">
        <f t="shared" si="1"/>
        <v>6</v>
      </c>
      <c r="C55" s="26" t="s">
        <v>257</v>
      </c>
      <c r="D55" s="27" t="s">
        <v>258</v>
      </c>
      <c r="E55" s="28" t="s">
        <v>7</v>
      </c>
      <c r="F55" s="91"/>
      <c r="G55" s="16"/>
      <c r="H55" s="16">
        <f t="shared" si="2"/>
        <v>0</v>
      </c>
    </row>
    <row r="56" spans="1:8" ht="18.75" hidden="1" x14ac:dyDescent="0.2">
      <c r="A56" s="58">
        <f t="shared" si="0"/>
        <v>25276</v>
      </c>
      <c r="B56" s="96">
        <f t="shared" si="1"/>
        <v>6</v>
      </c>
      <c r="C56" s="26" t="s">
        <v>259</v>
      </c>
      <c r="D56" s="27" t="s">
        <v>260</v>
      </c>
      <c r="E56" s="28" t="s">
        <v>7</v>
      </c>
      <c r="F56" s="91"/>
      <c r="G56" s="16"/>
      <c r="H56" s="16">
        <f t="shared" si="2"/>
        <v>0</v>
      </c>
    </row>
    <row r="57" spans="1:8" ht="18.75" hidden="1" x14ac:dyDescent="0.2">
      <c r="A57" s="58">
        <f t="shared" si="0"/>
        <v>0</v>
      </c>
      <c r="B57" s="96">
        <f t="shared" si="1"/>
        <v>0</v>
      </c>
      <c r="C57" s="26"/>
      <c r="D57" s="27"/>
      <c r="E57" s="28"/>
      <c r="F57" s="91"/>
      <c r="G57" s="16"/>
      <c r="H57" s="16" t="str">
        <f t="shared" si="2"/>
        <v xml:space="preserve"> </v>
      </c>
    </row>
    <row r="58" spans="1:8" ht="25.5" hidden="1" x14ac:dyDescent="0.2">
      <c r="A58" s="58">
        <f t="shared" si="0"/>
        <v>25280</v>
      </c>
      <c r="B58" s="96">
        <f t="shared" si="1"/>
        <v>6</v>
      </c>
      <c r="C58" s="26" t="s">
        <v>261</v>
      </c>
      <c r="D58" s="27" t="s">
        <v>742</v>
      </c>
      <c r="E58" s="28" t="s">
        <v>1</v>
      </c>
      <c r="F58" s="91"/>
      <c r="G58" s="16"/>
      <c r="H58" s="16">
        <f t="shared" si="2"/>
        <v>0</v>
      </c>
    </row>
    <row r="59" spans="1:8" s="15" customFormat="1" ht="18.75" x14ac:dyDescent="0.2">
      <c r="A59" s="58">
        <f t="shared" si="0"/>
        <v>0</v>
      </c>
      <c r="B59" s="96">
        <f t="shared" si="1"/>
        <v>0</v>
      </c>
      <c r="C59" s="26"/>
      <c r="D59" s="27"/>
      <c r="E59" s="28"/>
      <c r="F59" s="91"/>
      <c r="G59" s="16"/>
      <c r="H59" s="16" t="str">
        <f t="shared" si="2"/>
        <v xml:space="preserve"> </v>
      </c>
    </row>
    <row r="60" spans="1:8" ht="18.75" x14ac:dyDescent="0.2">
      <c r="A60" s="58">
        <f t="shared" si="0"/>
        <v>0</v>
      </c>
      <c r="B60" s="96">
        <f t="shared" si="1"/>
        <v>0</v>
      </c>
      <c r="C60" s="59"/>
      <c r="D60" s="60"/>
      <c r="E60" s="61"/>
      <c r="F60" s="92"/>
      <c r="G60" s="62"/>
      <c r="H60" s="62"/>
    </row>
    <row r="61" spans="1:8" ht="18.75" x14ac:dyDescent="0.2">
      <c r="A61" s="58">
        <f t="shared" si="0"/>
        <v>30000</v>
      </c>
      <c r="B61" s="96">
        <v>1</v>
      </c>
      <c r="C61" s="32" t="s">
        <v>110</v>
      </c>
      <c r="D61" s="33" t="s">
        <v>111</v>
      </c>
      <c r="E61" s="34"/>
      <c r="F61" s="34"/>
      <c r="G61" s="42"/>
      <c r="H61" s="42"/>
    </row>
    <row r="62" spans="1:8" s="15" customFormat="1" ht="18.75" x14ac:dyDescent="0.2">
      <c r="A62" s="58">
        <f t="shared" si="0"/>
        <v>31000</v>
      </c>
      <c r="B62" s="96">
        <f t="shared" si="1"/>
        <v>2</v>
      </c>
      <c r="C62" s="29" t="s">
        <v>112</v>
      </c>
      <c r="D62" s="30" t="s">
        <v>127</v>
      </c>
      <c r="E62" s="28"/>
      <c r="F62" s="91"/>
      <c r="G62" s="16"/>
      <c r="H62" s="16" t="str">
        <f t="shared" ref="H62:H125" si="3">IF(ISBLANK(E62)," ",F62*G62)</f>
        <v xml:space="preserve"> </v>
      </c>
    </row>
    <row r="63" spans="1:8" s="15" customFormat="1" ht="18.75" x14ac:dyDescent="0.2">
      <c r="A63" s="58">
        <f t="shared" si="0"/>
        <v>31100</v>
      </c>
      <c r="B63" s="96">
        <f t="shared" si="1"/>
        <v>4</v>
      </c>
      <c r="C63" s="29" t="s">
        <v>128</v>
      </c>
      <c r="D63" s="30" t="s">
        <v>129</v>
      </c>
      <c r="E63" s="28"/>
      <c r="F63" s="91"/>
      <c r="G63" s="16"/>
      <c r="H63" s="16" t="str">
        <f t="shared" si="3"/>
        <v xml:space="preserve"> </v>
      </c>
    </row>
    <row r="64" spans="1:8" ht="18.75" hidden="1" x14ac:dyDescent="0.2">
      <c r="A64" s="58">
        <f t="shared" si="0"/>
        <v>31110</v>
      </c>
      <c r="B64" s="96">
        <f t="shared" si="1"/>
        <v>6</v>
      </c>
      <c r="C64" s="26" t="s">
        <v>262</v>
      </c>
      <c r="D64" s="27" t="s">
        <v>263</v>
      </c>
      <c r="E64" s="28"/>
      <c r="F64" s="91"/>
      <c r="G64" s="16"/>
      <c r="H64" s="16" t="str">
        <f t="shared" si="3"/>
        <v xml:space="preserve"> </v>
      </c>
    </row>
    <row r="65" spans="1:8" ht="18.75" hidden="1" x14ac:dyDescent="0.2">
      <c r="A65" s="58">
        <f t="shared" si="0"/>
        <v>31111</v>
      </c>
      <c r="B65" s="96">
        <f t="shared" si="1"/>
        <v>6</v>
      </c>
      <c r="C65" s="26" t="s">
        <v>264</v>
      </c>
      <c r="D65" s="27" t="s">
        <v>265</v>
      </c>
      <c r="E65" s="28" t="s">
        <v>1</v>
      </c>
      <c r="F65" s="91"/>
      <c r="G65" s="16"/>
      <c r="H65" s="16">
        <f t="shared" si="3"/>
        <v>0</v>
      </c>
    </row>
    <row r="66" spans="1:8" ht="18.75" hidden="1" x14ac:dyDescent="0.2">
      <c r="A66" s="58">
        <f t="shared" si="0"/>
        <v>31112</v>
      </c>
      <c r="B66" s="96">
        <f t="shared" si="1"/>
        <v>6</v>
      </c>
      <c r="C66" s="26" t="s">
        <v>266</v>
      </c>
      <c r="D66" s="27" t="s">
        <v>267</v>
      </c>
      <c r="E66" s="28" t="s">
        <v>1</v>
      </c>
      <c r="F66" s="91"/>
      <c r="G66" s="16"/>
      <c r="H66" s="16">
        <f t="shared" si="3"/>
        <v>0</v>
      </c>
    </row>
    <row r="67" spans="1:8" s="15" customFormat="1" ht="18.75" x14ac:dyDescent="0.2">
      <c r="A67" s="58">
        <f t="shared" si="0"/>
        <v>31113</v>
      </c>
      <c r="B67" s="96">
        <f t="shared" si="1"/>
        <v>6</v>
      </c>
      <c r="C67" s="26" t="s">
        <v>32</v>
      </c>
      <c r="D67" s="27" t="s">
        <v>113</v>
      </c>
      <c r="E67" s="28" t="s">
        <v>1</v>
      </c>
      <c r="F67" s="91">
        <v>350</v>
      </c>
      <c r="G67" s="16">
        <v>650</v>
      </c>
      <c r="H67" s="16">
        <f t="shared" si="3"/>
        <v>227500</v>
      </c>
    </row>
    <row r="68" spans="1:8" ht="18.75" hidden="1" x14ac:dyDescent="0.2">
      <c r="A68" s="58">
        <f t="shared" si="0"/>
        <v>31114</v>
      </c>
      <c r="B68" s="96">
        <f t="shared" si="1"/>
        <v>6</v>
      </c>
      <c r="C68" s="26" t="s">
        <v>268</v>
      </c>
      <c r="D68" s="27" t="s">
        <v>269</v>
      </c>
      <c r="E68" s="28" t="s">
        <v>1</v>
      </c>
      <c r="F68" s="91"/>
      <c r="G68" s="16"/>
      <c r="H68" s="16">
        <f t="shared" si="3"/>
        <v>0</v>
      </c>
    </row>
    <row r="69" spans="1:8" ht="18.75" hidden="1" x14ac:dyDescent="0.2">
      <c r="A69" s="58">
        <f t="shared" si="0"/>
        <v>0</v>
      </c>
      <c r="B69" s="96">
        <f t="shared" si="1"/>
        <v>0</v>
      </c>
      <c r="C69" s="26"/>
      <c r="D69" s="27"/>
      <c r="E69" s="28"/>
      <c r="F69" s="91"/>
      <c r="G69" s="16"/>
      <c r="H69" s="16" t="str">
        <f t="shared" si="3"/>
        <v xml:space="preserve"> </v>
      </c>
    </row>
    <row r="70" spans="1:8" ht="18.75" hidden="1" x14ac:dyDescent="0.2">
      <c r="A70" s="58">
        <f t="shared" si="0"/>
        <v>31120</v>
      </c>
      <c r="B70" s="96">
        <f t="shared" si="1"/>
        <v>6</v>
      </c>
      <c r="C70" s="26" t="s">
        <v>270</v>
      </c>
      <c r="D70" s="27" t="s">
        <v>271</v>
      </c>
      <c r="E70" s="28"/>
      <c r="F70" s="91"/>
      <c r="G70" s="16"/>
      <c r="H70" s="16" t="str">
        <f t="shared" si="3"/>
        <v xml:space="preserve"> </v>
      </c>
    </row>
    <row r="71" spans="1:8" ht="18.75" hidden="1" x14ac:dyDescent="0.2">
      <c r="A71" s="58">
        <f t="shared" si="0"/>
        <v>31121</v>
      </c>
      <c r="B71" s="96">
        <f t="shared" si="1"/>
        <v>6</v>
      </c>
      <c r="C71" s="26" t="s">
        <v>272</v>
      </c>
      <c r="D71" s="27" t="s">
        <v>273</v>
      </c>
      <c r="E71" s="28" t="s">
        <v>7</v>
      </c>
      <c r="F71" s="91"/>
      <c r="G71" s="16"/>
      <c r="H71" s="16">
        <f t="shared" si="3"/>
        <v>0</v>
      </c>
    </row>
    <row r="72" spans="1:8" ht="18.75" hidden="1" x14ac:dyDescent="0.2">
      <c r="A72" s="58">
        <f t="shared" si="0"/>
        <v>31122</v>
      </c>
      <c r="B72" s="96">
        <f t="shared" si="1"/>
        <v>6</v>
      </c>
      <c r="C72" s="26" t="s">
        <v>274</v>
      </c>
      <c r="D72" s="27" t="s">
        <v>275</v>
      </c>
      <c r="E72" s="28" t="s">
        <v>7</v>
      </c>
      <c r="F72" s="91"/>
      <c r="G72" s="16"/>
      <c r="H72" s="16">
        <f t="shared" si="3"/>
        <v>0</v>
      </c>
    </row>
    <row r="73" spans="1:8" ht="18.75" hidden="1" x14ac:dyDescent="0.2">
      <c r="A73" s="58">
        <f t="shared" si="0"/>
        <v>31123</v>
      </c>
      <c r="B73" s="96">
        <f t="shared" si="1"/>
        <v>6</v>
      </c>
      <c r="C73" s="26" t="s">
        <v>276</v>
      </c>
      <c r="D73" s="27" t="s">
        <v>277</v>
      </c>
      <c r="E73" s="28" t="s">
        <v>7</v>
      </c>
      <c r="F73" s="91"/>
      <c r="G73" s="16"/>
      <c r="H73" s="16">
        <f t="shared" si="3"/>
        <v>0</v>
      </c>
    </row>
    <row r="74" spans="1:8" s="15" customFormat="1" ht="18.75" hidden="1" x14ac:dyDescent="0.2">
      <c r="A74" s="58">
        <f t="shared" si="0"/>
        <v>0</v>
      </c>
      <c r="B74" s="96">
        <f t="shared" si="1"/>
        <v>0</v>
      </c>
      <c r="C74" s="26"/>
      <c r="D74" s="27"/>
      <c r="E74" s="28"/>
      <c r="F74" s="91"/>
      <c r="G74" s="16"/>
      <c r="H74" s="16" t="str">
        <f t="shared" si="3"/>
        <v xml:space="preserve"> </v>
      </c>
    </row>
    <row r="75" spans="1:8" s="15" customFormat="1" ht="18.75" hidden="1" x14ac:dyDescent="0.2">
      <c r="A75" s="58">
        <f t="shared" si="0"/>
        <v>31130</v>
      </c>
      <c r="B75" s="96">
        <f t="shared" si="1"/>
        <v>6</v>
      </c>
      <c r="C75" s="26" t="s">
        <v>18</v>
      </c>
      <c r="D75" s="27" t="s">
        <v>20</v>
      </c>
      <c r="E75" s="28"/>
      <c r="F75" s="91"/>
      <c r="G75" s="16"/>
      <c r="H75" s="16" t="str">
        <f t="shared" si="3"/>
        <v xml:space="preserve"> </v>
      </c>
    </row>
    <row r="76" spans="1:8" ht="18.75" hidden="1" x14ac:dyDescent="0.2">
      <c r="A76" s="58">
        <f t="shared" si="0"/>
        <v>31131</v>
      </c>
      <c r="B76" s="96">
        <f t="shared" si="1"/>
        <v>6</v>
      </c>
      <c r="C76" s="26" t="s">
        <v>33</v>
      </c>
      <c r="D76" s="27" t="s">
        <v>122</v>
      </c>
      <c r="E76" s="28" t="s">
        <v>2</v>
      </c>
      <c r="F76" s="91"/>
      <c r="G76" s="16"/>
      <c r="H76" s="16">
        <f t="shared" si="3"/>
        <v>0</v>
      </c>
    </row>
    <row r="77" spans="1:8" s="15" customFormat="1" ht="18.75" x14ac:dyDescent="0.2">
      <c r="A77" s="58">
        <f t="shared" si="0"/>
        <v>31132</v>
      </c>
      <c r="B77" s="96">
        <f t="shared" si="1"/>
        <v>6</v>
      </c>
      <c r="C77" s="26" t="s">
        <v>34</v>
      </c>
      <c r="D77" s="27" t="s">
        <v>123</v>
      </c>
      <c r="E77" s="28" t="s">
        <v>2</v>
      </c>
      <c r="F77" s="91">
        <v>8</v>
      </c>
      <c r="G77" s="16">
        <v>44000</v>
      </c>
      <c r="H77" s="16">
        <f t="shared" si="3"/>
        <v>352000</v>
      </c>
    </row>
    <row r="78" spans="1:8" s="15" customFormat="1" ht="18.75" hidden="1" x14ac:dyDescent="0.2">
      <c r="A78" s="58">
        <f t="shared" si="0"/>
        <v>31133</v>
      </c>
      <c r="B78" s="96">
        <f t="shared" si="1"/>
        <v>6</v>
      </c>
      <c r="C78" s="26" t="s">
        <v>35</v>
      </c>
      <c r="D78" s="27" t="s">
        <v>124</v>
      </c>
      <c r="E78" s="28" t="s">
        <v>2</v>
      </c>
      <c r="F78" s="91"/>
      <c r="G78" s="16"/>
      <c r="H78" s="16">
        <f t="shared" si="3"/>
        <v>0</v>
      </c>
    </row>
    <row r="79" spans="1:8" s="15" customFormat="1" ht="18.75" hidden="1" x14ac:dyDescent="0.2">
      <c r="A79" s="58">
        <f t="shared" si="0"/>
        <v>31134</v>
      </c>
      <c r="B79" s="96">
        <f t="shared" si="1"/>
        <v>6</v>
      </c>
      <c r="C79" s="26" t="s">
        <v>36</v>
      </c>
      <c r="D79" s="27" t="s">
        <v>125</v>
      </c>
      <c r="E79" s="28" t="s">
        <v>2</v>
      </c>
      <c r="F79" s="91"/>
      <c r="G79" s="16"/>
      <c r="H79" s="16">
        <f t="shared" si="3"/>
        <v>0</v>
      </c>
    </row>
    <row r="80" spans="1:8" s="15" customFormat="1" ht="18.75" hidden="1" x14ac:dyDescent="0.2">
      <c r="A80" s="58">
        <f t="shared" si="0"/>
        <v>31135</v>
      </c>
      <c r="B80" s="96">
        <f t="shared" si="1"/>
        <v>6</v>
      </c>
      <c r="C80" s="26" t="s">
        <v>37</v>
      </c>
      <c r="D80" s="27" t="s">
        <v>126</v>
      </c>
      <c r="E80" s="28" t="s">
        <v>2</v>
      </c>
      <c r="F80" s="91"/>
      <c r="G80" s="16"/>
      <c r="H80" s="16">
        <f t="shared" si="3"/>
        <v>0</v>
      </c>
    </row>
    <row r="81" spans="1:8" s="15" customFormat="1" ht="18.75" hidden="1" x14ac:dyDescent="0.2">
      <c r="A81" s="58">
        <f t="shared" si="0"/>
        <v>0</v>
      </c>
      <c r="B81" s="96">
        <f t="shared" si="1"/>
        <v>0</v>
      </c>
      <c r="C81" s="26"/>
      <c r="D81" s="27"/>
      <c r="E81" s="28"/>
      <c r="F81" s="91"/>
      <c r="G81" s="16"/>
      <c r="H81" s="16" t="str">
        <f t="shared" si="3"/>
        <v xml:space="preserve"> </v>
      </c>
    </row>
    <row r="82" spans="1:8" s="15" customFormat="1" ht="18.75" hidden="1" x14ac:dyDescent="0.2">
      <c r="A82" s="58">
        <f t="shared" si="0"/>
        <v>31150</v>
      </c>
      <c r="B82" s="96">
        <f t="shared" si="1"/>
        <v>6</v>
      </c>
      <c r="C82" s="26" t="s">
        <v>278</v>
      </c>
      <c r="D82" s="27" t="s">
        <v>279</v>
      </c>
      <c r="E82" s="28"/>
      <c r="F82" s="91"/>
      <c r="G82" s="16"/>
      <c r="H82" s="16" t="str">
        <f t="shared" si="3"/>
        <v xml:space="preserve"> </v>
      </c>
    </row>
    <row r="83" spans="1:8" s="15" customFormat="1" ht="25.5" hidden="1" x14ac:dyDescent="0.2">
      <c r="A83" s="58">
        <f t="shared" ref="A83:A146" si="4">IF(B83=0,0,VALUE(REPLACE(C83,3,1,)))*IF(B83&lt;3,1000,1)*IF(B83=4,100,1)</f>
        <v>31151</v>
      </c>
      <c r="B83" s="96">
        <f t="shared" ref="B83:B146" si="5">LEN(C83)</f>
        <v>6</v>
      </c>
      <c r="C83" s="26" t="s">
        <v>280</v>
      </c>
      <c r="D83" s="27" t="s">
        <v>281</v>
      </c>
      <c r="E83" s="28" t="s">
        <v>2</v>
      </c>
      <c r="F83" s="91"/>
      <c r="G83" s="16"/>
      <c r="H83" s="16">
        <f t="shared" si="3"/>
        <v>0</v>
      </c>
    </row>
    <row r="84" spans="1:8" s="15" customFormat="1" ht="25.5" hidden="1" x14ac:dyDescent="0.2">
      <c r="A84" s="58">
        <f t="shared" si="4"/>
        <v>31152</v>
      </c>
      <c r="B84" s="96">
        <f t="shared" si="5"/>
        <v>6</v>
      </c>
      <c r="C84" s="26" t="s">
        <v>202</v>
      </c>
      <c r="D84" s="27" t="s">
        <v>203</v>
      </c>
      <c r="E84" s="28" t="s">
        <v>2</v>
      </c>
      <c r="F84" s="91"/>
      <c r="G84" s="16"/>
      <c r="H84" s="16">
        <f t="shared" si="3"/>
        <v>0</v>
      </c>
    </row>
    <row r="85" spans="1:8" s="15" customFormat="1" ht="25.5" hidden="1" x14ac:dyDescent="0.2">
      <c r="A85" s="58">
        <f t="shared" si="4"/>
        <v>31153</v>
      </c>
      <c r="B85" s="96">
        <f t="shared" si="5"/>
        <v>6</v>
      </c>
      <c r="C85" s="26" t="s">
        <v>282</v>
      </c>
      <c r="D85" s="27" t="s">
        <v>283</v>
      </c>
      <c r="E85" s="28" t="s">
        <v>2</v>
      </c>
      <c r="F85" s="91"/>
      <c r="G85" s="16"/>
      <c r="H85" s="16">
        <f t="shared" si="3"/>
        <v>0</v>
      </c>
    </row>
    <row r="86" spans="1:8" s="15" customFormat="1" ht="18.75" hidden="1" x14ac:dyDescent="0.2">
      <c r="A86" s="58">
        <f t="shared" si="4"/>
        <v>0</v>
      </c>
      <c r="B86" s="96">
        <f t="shared" si="5"/>
        <v>0</v>
      </c>
      <c r="C86" s="26"/>
      <c r="D86" s="27"/>
      <c r="E86" s="28"/>
      <c r="F86" s="91"/>
      <c r="G86" s="16"/>
      <c r="H86" s="16" t="str">
        <f t="shared" si="3"/>
        <v xml:space="preserve"> </v>
      </c>
    </row>
    <row r="87" spans="1:8" s="15" customFormat="1" ht="18.75" hidden="1" x14ac:dyDescent="0.2">
      <c r="A87" s="58">
        <f t="shared" si="4"/>
        <v>31200</v>
      </c>
      <c r="B87" s="96">
        <f t="shared" si="5"/>
        <v>4</v>
      </c>
      <c r="C87" s="29" t="s">
        <v>130</v>
      </c>
      <c r="D87" s="30" t="s">
        <v>207</v>
      </c>
      <c r="E87" s="28"/>
      <c r="F87" s="91"/>
      <c r="G87" s="16"/>
      <c r="H87" s="16" t="str">
        <f t="shared" si="3"/>
        <v xml:space="preserve"> </v>
      </c>
    </row>
    <row r="88" spans="1:8" s="15" customFormat="1" ht="18.75" hidden="1" x14ac:dyDescent="0.2">
      <c r="A88" s="58">
        <f t="shared" si="4"/>
        <v>31210</v>
      </c>
      <c r="B88" s="96">
        <f t="shared" si="5"/>
        <v>6</v>
      </c>
      <c r="C88" s="26" t="s">
        <v>284</v>
      </c>
      <c r="D88" s="27" t="s">
        <v>285</v>
      </c>
      <c r="E88" s="28"/>
      <c r="F88" s="91"/>
      <c r="G88" s="16"/>
      <c r="H88" s="16" t="str">
        <f t="shared" si="3"/>
        <v xml:space="preserve"> </v>
      </c>
    </row>
    <row r="89" spans="1:8" s="15" customFormat="1" ht="18.75" hidden="1" x14ac:dyDescent="0.2">
      <c r="A89" s="58">
        <f t="shared" si="4"/>
        <v>31211</v>
      </c>
      <c r="B89" s="96">
        <f t="shared" si="5"/>
        <v>6</v>
      </c>
      <c r="C89" s="26" t="s">
        <v>286</v>
      </c>
      <c r="D89" s="27" t="s">
        <v>287</v>
      </c>
      <c r="E89" s="28" t="s">
        <v>7</v>
      </c>
      <c r="F89" s="91"/>
      <c r="G89" s="16"/>
      <c r="H89" s="16">
        <f t="shared" si="3"/>
        <v>0</v>
      </c>
    </row>
    <row r="90" spans="1:8" s="15" customFormat="1" ht="18.75" hidden="1" x14ac:dyDescent="0.2">
      <c r="A90" s="58">
        <f t="shared" si="4"/>
        <v>31215</v>
      </c>
      <c r="B90" s="96">
        <f t="shared" si="5"/>
        <v>6</v>
      </c>
      <c r="C90" s="26" t="s">
        <v>288</v>
      </c>
      <c r="D90" s="27" t="s">
        <v>289</v>
      </c>
      <c r="E90" s="28" t="s">
        <v>7</v>
      </c>
      <c r="F90" s="91"/>
      <c r="G90" s="16"/>
      <c r="H90" s="16">
        <f t="shared" si="3"/>
        <v>0</v>
      </c>
    </row>
    <row r="91" spans="1:8" s="15" customFormat="1" ht="18.75" hidden="1" x14ac:dyDescent="0.2">
      <c r="A91" s="58">
        <f t="shared" si="4"/>
        <v>0</v>
      </c>
      <c r="B91" s="96">
        <f t="shared" si="5"/>
        <v>0</v>
      </c>
      <c r="C91" s="26"/>
      <c r="D91" s="27"/>
      <c r="E91" s="28"/>
      <c r="F91" s="91"/>
      <c r="G91" s="16"/>
      <c r="H91" s="16" t="str">
        <f t="shared" si="3"/>
        <v xml:space="preserve"> </v>
      </c>
    </row>
    <row r="92" spans="1:8" ht="18.75" hidden="1" x14ac:dyDescent="0.2">
      <c r="A92" s="58">
        <f t="shared" si="4"/>
        <v>31220</v>
      </c>
      <c r="B92" s="96">
        <f t="shared" si="5"/>
        <v>6</v>
      </c>
      <c r="C92" s="26" t="s">
        <v>290</v>
      </c>
      <c r="D92" s="27" t="s">
        <v>291</v>
      </c>
      <c r="E92" s="28"/>
      <c r="F92" s="91"/>
      <c r="G92" s="16"/>
      <c r="H92" s="16" t="str">
        <f t="shared" si="3"/>
        <v xml:space="preserve"> </v>
      </c>
    </row>
    <row r="93" spans="1:8" s="15" customFormat="1" ht="18.75" hidden="1" x14ac:dyDescent="0.2">
      <c r="A93" s="58">
        <f t="shared" si="4"/>
        <v>31221</v>
      </c>
      <c r="B93" s="96">
        <f t="shared" si="5"/>
        <v>6</v>
      </c>
      <c r="C93" s="26" t="s">
        <v>22</v>
      </c>
      <c r="D93" s="27" t="s">
        <v>21</v>
      </c>
      <c r="E93" s="28" t="s">
        <v>7</v>
      </c>
      <c r="F93" s="91"/>
      <c r="G93" s="16"/>
      <c r="H93" s="16">
        <f t="shared" si="3"/>
        <v>0</v>
      </c>
    </row>
    <row r="94" spans="1:8" s="15" customFormat="1" ht="18.75" hidden="1" x14ac:dyDescent="0.2">
      <c r="A94" s="58">
        <f t="shared" si="4"/>
        <v>0</v>
      </c>
      <c r="B94" s="96">
        <f t="shared" si="5"/>
        <v>0</v>
      </c>
      <c r="C94" s="26"/>
      <c r="D94" s="27"/>
      <c r="E94" s="28"/>
      <c r="F94" s="91"/>
      <c r="G94" s="16"/>
      <c r="H94" s="16" t="str">
        <f t="shared" si="3"/>
        <v xml:space="preserve"> </v>
      </c>
    </row>
    <row r="95" spans="1:8" s="15" customFormat="1" ht="18.75" hidden="1" x14ac:dyDescent="0.2">
      <c r="A95" s="58">
        <f t="shared" si="4"/>
        <v>31225</v>
      </c>
      <c r="B95" s="96">
        <f t="shared" si="5"/>
        <v>6</v>
      </c>
      <c r="C95" s="26" t="s">
        <v>292</v>
      </c>
      <c r="D95" s="27" t="s">
        <v>293</v>
      </c>
      <c r="E95" s="28" t="s">
        <v>7</v>
      </c>
      <c r="F95" s="91"/>
      <c r="G95" s="16"/>
      <c r="H95" s="16">
        <f t="shared" si="3"/>
        <v>0</v>
      </c>
    </row>
    <row r="96" spans="1:8" s="15" customFormat="1" ht="18.75" hidden="1" x14ac:dyDescent="0.2">
      <c r="A96" s="58">
        <f t="shared" si="4"/>
        <v>0</v>
      </c>
      <c r="B96" s="96">
        <f t="shared" si="5"/>
        <v>0</v>
      </c>
      <c r="C96" s="26"/>
      <c r="D96" s="27"/>
      <c r="E96" s="28"/>
      <c r="F96" s="91"/>
      <c r="G96" s="16"/>
      <c r="H96" s="16" t="str">
        <f t="shared" si="3"/>
        <v xml:space="preserve"> </v>
      </c>
    </row>
    <row r="97" spans="1:8" s="15" customFormat="1" ht="18.75" hidden="1" x14ac:dyDescent="0.2">
      <c r="A97" s="58">
        <f t="shared" si="4"/>
        <v>31230</v>
      </c>
      <c r="B97" s="96">
        <f t="shared" si="5"/>
        <v>6</v>
      </c>
      <c r="C97" s="26" t="s">
        <v>294</v>
      </c>
      <c r="D97" s="27" t="s">
        <v>295</v>
      </c>
      <c r="E97" s="28"/>
      <c r="F97" s="91"/>
      <c r="G97" s="16"/>
      <c r="H97" s="16" t="str">
        <f t="shared" si="3"/>
        <v xml:space="preserve"> </v>
      </c>
    </row>
    <row r="98" spans="1:8" s="15" customFormat="1" ht="18.75" hidden="1" x14ac:dyDescent="0.2">
      <c r="A98" s="58">
        <f t="shared" si="4"/>
        <v>31231</v>
      </c>
      <c r="B98" s="96">
        <f t="shared" si="5"/>
        <v>6</v>
      </c>
      <c r="C98" s="26" t="s">
        <v>136</v>
      </c>
      <c r="D98" s="27" t="s">
        <v>144</v>
      </c>
      <c r="E98" s="28" t="s">
        <v>7</v>
      </c>
      <c r="F98" s="91"/>
      <c r="G98" s="16"/>
      <c r="H98" s="16">
        <f t="shared" si="3"/>
        <v>0</v>
      </c>
    </row>
    <row r="99" spans="1:8" s="15" customFormat="1" ht="18.75" hidden="1" x14ac:dyDescent="0.2">
      <c r="A99" s="58">
        <f t="shared" si="4"/>
        <v>31232</v>
      </c>
      <c r="B99" s="96">
        <f t="shared" si="5"/>
        <v>6</v>
      </c>
      <c r="C99" s="26" t="s">
        <v>296</v>
      </c>
      <c r="D99" s="27" t="s">
        <v>297</v>
      </c>
      <c r="E99" s="28" t="s">
        <v>1</v>
      </c>
      <c r="F99" s="91"/>
      <c r="G99" s="16"/>
      <c r="H99" s="16">
        <f t="shared" si="3"/>
        <v>0</v>
      </c>
    </row>
    <row r="100" spans="1:8" s="15" customFormat="1" ht="18.75" hidden="1" x14ac:dyDescent="0.2">
      <c r="A100" s="58">
        <f t="shared" si="4"/>
        <v>31235</v>
      </c>
      <c r="B100" s="96">
        <f t="shared" si="5"/>
        <v>6</v>
      </c>
      <c r="C100" s="26" t="s">
        <v>298</v>
      </c>
      <c r="D100" s="27" t="s">
        <v>299</v>
      </c>
      <c r="E100" s="28" t="s">
        <v>7</v>
      </c>
      <c r="F100" s="91"/>
      <c r="G100" s="16"/>
      <c r="H100" s="16">
        <f t="shared" si="3"/>
        <v>0</v>
      </c>
    </row>
    <row r="101" spans="1:8" s="15" customFormat="1" ht="18.75" hidden="1" x14ac:dyDescent="0.2">
      <c r="A101" s="58">
        <f t="shared" si="4"/>
        <v>0</v>
      </c>
      <c r="B101" s="96">
        <f t="shared" si="5"/>
        <v>0</v>
      </c>
      <c r="C101" s="26"/>
      <c r="D101" s="27"/>
      <c r="E101" s="28"/>
      <c r="F101" s="91"/>
      <c r="G101" s="16"/>
      <c r="H101" s="16" t="str">
        <f t="shared" si="3"/>
        <v xml:space="preserve"> </v>
      </c>
    </row>
    <row r="102" spans="1:8" s="15" customFormat="1" ht="18.75" hidden="1" x14ac:dyDescent="0.2">
      <c r="A102" s="58">
        <f t="shared" si="4"/>
        <v>31240</v>
      </c>
      <c r="B102" s="96">
        <f t="shared" si="5"/>
        <v>6</v>
      </c>
      <c r="C102" s="26" t="s">
        <v>300</v>
      </c>
      <c r="D102" s="27" t="s">
        <v>301</v>
      </c>
      <c r="E102" s="28"/>
      <c r="F102" s="91"/>
      <c r="G102" s="16"/>
      <c r="H102" s="16" t="str">
        <f t="shared" si="3"/>
        <v xml:space="preserve"> </v>
      </c>
    </row>
    <row r="103" spans="1:8" s="15" customFormat="1" ht="18.75" hidden="1" x14ac:dyDescent="0.2">
      <c r="A103" s="58">
        <f t="shared" si="4"/>
        <v>31241</v>
      </c>
      <c r="B103" s="96">
        <f t="shared" si="5"/>
        <v>6</v>
      </c>
      <c r="C103" s="26" t="s">
        <v>137</v>
      </c>
      <c r="D103" s="27" t="s">
        <v>132</v>
      </c>
      <c r="E103" s="28" t="s">
        <v>7</v>
      </c>
      <c r="F103" s="91"/>
      <c r="G103" s="16"/>
      <c r="H103" s="16">
        <f t="shared" si="3"/>
        <v>0</v>
      </c>
    </row>
    <row r="104" spans="1:8" s="15" customFormat="1" ht="18.75" hidden="1" x14ac:dyDescent="0.2">
      <c r="A104" s="58">
        <f t="shared" si="4"/>
        <v>0</v>
      </c>
      <c r="B104" s="96">
        <f t="shared" si="5"/>
        <v>0</v>
      </c>
      <c r="C104" s="26"/>
      <c r="D104" s="27"/>
      <c r="E104" s="28"/>
      <c r="F104" s="91"/>
      <c r="G104" s="16"/>
      <c r="H104" s="16" t="str">
        <f t="shared" si="3"/>
        <v xml:space="preserve"> </v>
      </c>
    </row>
    <row r="105" spans="1:8" s="15" customFormat="1" ht="18.75" hidden="1" x14ac:dyDescent="0.2">
      <c r="A105" s="58">
        <f t="shared" si="4"/>
        <v>31245</v>
      </c>
      <c r="B105" s="96">
        <f t="shared" si="5"/>
        <v>6</v>
      </c>
      <c r="C105" s="26" t="s">
        <v>23</v>
      </c>
      <c r="D105" s="27" t="s">
        <v>133</v>
      </c>
      <c r="E105" s="28" t="s">
        <v>1</v>
      </c>
      <c r="F105" s="91"/>
      <c r="G105" s="16"/>
      <c r="H105" s="16">
        <f t="shared" si="3"/>
        <v>0</v>
      </c>
    </row>
    <row r="106" spans="1:8" s="15" customFormat="1" ht="18.75" hidden="1" x14ac:dyDescent="0.2">
      <c r="A106" s="58">
        <f t="shared" si="4"/>
        <v>31246</v>
      </c>
      <c r="B106" s="96">
        <f t="shared" si="5"/>
        <v>6</v>
      </c>
      <c r="C106" s="26" t="s">
        <v>302</v>
      </c>
      <c r="D106" s="27" t="s">
        <v>303</v>
      </c>
      <c r="E106" s="28" t="s">
        <v>1</v>
      </c>
      <c r="F106" s="91"/>
      <c r="G106" s="16"/>
      <c r="H106" s="16">
        <f t="shared" si="3"/>
        <v>0</v>
      </c>
    </row>
    <row r="107" spans="1:8" s="15" customFormat="1" ht="18.75" hidden="1" x14ac:dyDescent="0.2">
      <c r="A107" s="58">
        <f t="shared" si="4"/>
        <v>0</v>
      </c>
      <c r="B107" s="96">
        <f t="shared" si="5"/>
        <v>0</v>
      </c>
      <c r="C107" s="26"/>
      <c r="D107" s="27"/>
      <c r="E107" s="28"/>
      <c r="F107" s="91"/>
      <c r="G107" s="16"/>
      <c r="H107" s="16" t="str">
        <f t="shared" si="3"/>
        <v xml:space="preserve"> </v>
      </c>
    </row>
    <row r="108" spans="1:8" s="15" customFormat="1" ht="18.75" hidden="1" x14ac:dyDescent="0.2">
      <c r="A108" s="58">
        <f t="shared" si="4"/>
        <v>31250</v>
      </c>
      <c r="B108" s="96">
        <f t="shared" si="5"/>
        <v>6</v>
      </c>
      <c r="C108" s="26" t="s">
        <v>304</v>
      </c>
      <c r="D108" s="27" t="s">
        <v>305</v>
      </c>
      <c r="E108" s="28"/>
      <c r="F108" s="91"/>
      <c r="G108" s="16"/>
      <c r="H108" s="16" t="str">
        <f t="shared" si="3"/>
        <v xml:space="preserve"> </v>
      </c>
    </row>
    <row r="109" spans="1:8" s="15" customFormat="1" ht="18.75" hidden="1" x14ac:dyDescent="0.2">
      <c r="A109" s="58">
        <f t="shared" si="4"/>
        <v>31251</v>
      </c>
      <c r="B109" s="96">
        <f t="shared" si="5"/>
        <v>6</v>
      </c>
      <c r="C109" s="26" t="s">
        <v>306</v>
      </c>
      <c r="D109" s="27" t="s">
        <v>307</v>
      </c>
      <c r="E109" s="28" t="s">
        <v>7</v>
      </c>
      <c r="F109" s="91"/>
      <c r="G109" s="16"/>
      <c r="H109" s="16">
        <f t="shared" si="3"/>
        <v>0</v>
      </c>
    </row>
    <row r="110" spans="1:8" s="15" customFormat="1" ht="18.75" hidden="1" x14ac:dyDescent="0.2">
      <c r="A110" s="58">
        <f t="shared" si="4"/>
        <v>31252</v>
      </c>
      <c r="B110" s="96">
        <f t="shared" si="5"/>
        <v>6</v>
      </c>
      <c r="C110" s="26" t="s">
        <v>308</v>
      </c>
      <c r="D110" s="27" t="s">
        <v>309</v>
      </c>
      <c r="E110" s="28" t="s">
        <v>7</v>
      </c>
      <c r="F110" s="91"/>
      <c r="G110" s="16"/>
      <c r="H110" s="16">
        <f t="shared" si="3"/>
        <v>0</v>
      </c>
    </row>
    <row r="111" spans="1:8" s="15" customFormat="1" ht="18.75" hidden="1" x14ac:dyDescent="0.2">
      <c r="A111" s="58">
        <f t="shared" si="4"/>
        <v>31253</v>
      </c>
      <c r="B111" s="96">
        <f t="shared" si="5"/>
        <v>6</v>
      </c>
      <c r="C111" s="26" t="s">
        <v>24</v>
      </c>
      <c r="D111" s="27" t="s">
        <v>25</v>
      </c>
      <c r="E111" s="28" t="s">
        <v>7</v>
      </c>
      <c r="F111" s="91"/>
      <c r="G111" s="16"/>
      <c r="H111" s="16">
        <f t="shared" si="3"/>
        <v>0</v>
      </c>
    </row>
    <row r="112" spans="1:8" s="15" customFormat="1" ht="18.75" hidden="1" x14ac:dyDescent="0.2">
      <c r="A112" s="58">
        <f t="shared" si="4"/>
        <v>0</v>
      </c>
      <c r="B112" s="96">
        <f t="shared" si="5"/>
        <v>0</v>
      </c>
      <c r="C112" s="26"/>
      <c r="D112" s="27"/>
      <c r="E112" s="28"/>
      <c r="F112" s="91"/>
      <c r="G112" s="16"/>
      <c r="H112" s="16" t="str">
        <f t="shared" si="3"/>
        <v xml:space="preserve"> </v>
      </c>
    </row>
    <row r="113" spans="1:8" ht="18.75" hidden="1" x14ac:dyDescent="0.2">
      <c r="A113" s="58">
        <f t="shared" si="4"/>
        <v>31260</v>
      </c>
      <c r="B113" s="96">
        <f t="shared" si="5"/>
        <v>6</v>
      </c>
      <c r="C113" s="26" t="s">
        <v>310</v>
      </c>
      <c r="D113" s="27" t="s">
        <v>311</v>
      </c>
      <c r="E113" s="28"/>
      <c r="F113" s="91"/>
      <c r="G113" s="16"/>
      <c r="H113" s="16" t="str">
        <f t="shared" si="3"/>
        <v xml:space="preserve"> </v>
      </c>
    </row>
    <row r="114" spans="1:8" ht="18.75" hidden="1" x14ac:dyDescent="0.2">
      <c r="A114" s="58">
        <f t="shared" si="4"/>
        <v>31261</v>
      </c>
      <c r="B114" s="96">
        <f t="shared" si="5"/>
        <v>6</v>
      </c>
      <c r="C114" s="26" t="s">
        <v>312</v>
      </c>
      <c r="D114" s="27" t="s">
        <v>313</v>
      </c>
      <c r="E114" s="28" t="s">
        <v>5</v>
      </c>
      <c r="F114" s="91"/>
      <c r="G114" s="16"/>
      <c r="H114" s="16">
        <f t="shared" si="3"/>
        <v>0</v>
      </c>
    </row>
    <row r="115" spans="1:8" ht="18.75" hidden="1" x14ac:dyDescent="0.2">
      <c r="A115" s="58">
        <f t="shared" si="4"/>
        <v>31262</v>
      </c>
      <c r="B115" s="96">
        <f t="shared" si="5"/>
        <v>6</v>
      </c>
      <c r="C115" s="26" t="s">
        <v>314</v>
      </c>
      <c r="D115" s="27" t="s">
        <v>315</v>
      </c>
      <c r="E115" s="28" t="s">
        <v>5</v>
      </c>
      <c r="F115" s="91"/>
      <c r="G115" s="16"/>
      <c r="H115" s="16">
        <f t="shared" si="3"/>
        <v>0</v>
      </c>
    </row>
    <row r="116" spans="1:8" ht="18.75" hidden="1" x14ac:dyDescent="0.2">
      <c r="A116" s="58">
        <f t="shared" si="4"/>
        <v>0</v>
      </c>
      <c r="B116" s="96">
        <f t="shared" si="5"/>
        <v>0</v>
      </c>
      <c r="C116" s="26"/>
      <c r="D116" s="27"/>
      <c r="E116" s="28"/>
      <c r="F116" s="91"/>
      <c r="G116" s="16"/>
      <c r="H116" s="16" t="str">
        <f t="shared" si="3"/>
        <v xml:space="preserve"> </v>
      </c>
    </row>
    <row r="117" spans="1:8" ht="18.75" hidden="1" x14ac:dyDescent="0.2">
      <c r="A117" s="58">
        <f t="shared" si="4"/>
        <v>31265</v>
      </c>
      <c r="B117" s="96">
        <f t="shared" si="5"/>
        <v>6</v>
      </c>
      <c r="C117" s="26" t="s">
        <v>316</v>
      </c>
      <c r="D117" s="27" t="s">
        <v>317</v>
      </c>
      <c r="E117" s="28" t="s">
        <v>5</v>
      </c>
      <c r="F117" s="91"/>
      <c r="G117" s="16"/>
      <c r="H117" s="16">
        <f t="shared" si="3"/>
        <v>0</v>
      </c>
    </row>
    <row r="118" spans="1:8" ht="18.75" hidden="1" x14ac:dyDescent="0.2">
      <c r="A118" s="58">
        <f t="shared" si="4"/>
        <v>0</v>
      </c>
      <c r="B118" s="96">
        <f t="shared" si="5"/>
        <v>0</v>
      </c>
      <c r="C118" s="26"/>
      <c r="D118" s="27"/>
      <c r="E118" s="28"/>
      <c r="F118" s="91"/>
      <c r="G118" s="16"/>
      <c r="H118" s="16" t="str">
        <f t="shared" si="3"/>
        <v xml:space="preserve"> </v>
      </c>
    </row>
    <row r="119" spans="1:8" ht="18.75" hidden="1" x14ac:dyDescent="0.2">
      <c r="A119" s="58">
        <f t="shared" si="4"/>
        <v>31270</v>
      </c>
      <c r="B119" s="96">
        <f t="shared" si="5"/>
        <v>6</v>
      </c>
      <c r="C119" s="26" t="s">
        <v>138</v>
      </c>
      <c r="D119" s="27" t="s">
        <v>38</v>
      </c>
      <c r="E119" s="28" t="s">
        <v>5</v>
      </c>
      <c r="F119" s="91"/>
      <c r="G119" s="16"/>
      <c r="H119" s="16">
        <f t="shared" si="3"/>
        <v>0</v>
      </c>
    </row>
    <row r="120" spans="1:8" ht="18.75" hidden="1" x14ac:dyDescent="0.2">
      <c r="A120" s="58">
        <f t="shared" si="4"/>
        <v>0</v>
      </c>
      <c r="B120" s="96">
        <f t="shared" si="5"/>
        <v>0</v>
      </c>
      <c r="C120" s="26"/>
      <c r="D120" s="27"/>
      <c r="E120" s="28"/>
      <c r="F120" s="91"/>
      <c r="G120" s="16"/>
      <c r="H120" s="16" t="str">
        <f t="shared" si="3"/>
        <v xml:space="preserve"> </v>
      </c>
    </row>
    <row r="121" spans="1:8" ht="18.75" hidden="1" x14ac:dyDescent="0.2">
      <c r="A121" s="58">
        <f t="shared" si="4"/>
        <v>31300</v>
      </c>
      <c r="B121" s="96">
        <f t="shared" si="5"/>
        <v>4</v>
      </c>
      <c r="C121" s="29" t="s">
        <v>134</v>
      </c>
      <c r="D121" s="30" t="s">
        <v>135</v>
      </c>
      <c r="E121" s="28"/>
      <c r="F121" s="91"/>
      <c r="G121" s="16"/>
      <c r="H121" s="16" t="str">
        <f t="shared" si="3"/>
        <v xml:space="preserve"> </v>
      </c>
    </row>
    <row r="122" spans="1:8" ht="18.75" hidden="1" x14ac:dyDescent="0.2">
      <c r="A122" s="58">
        <f t="shared" si="4"/>
        <v>31310</v>
      </c>
      <c r="B122" s="96">
        <f t="shared" si="5"/>
        <v>6</v>
      </c>
      <c r="C122" s="26" t="s">
        <v>131</v>
      </c>
      <c r="D122" s="27" t="s">
        <v>17</v>
      </c>
      <c r="E122" s="28" t="s">
        <v>1</v>
      </c>
      <c r="F122" s="91"/>
      <c r="G122" s="16"/>
      <c r="H122" s="16">
        <f t="shared" si="3"/>
        <v>0</v>
      </c>
    </row>
    <row r="123" spans="1:8" ht="18.75" hidden="1" x14ac:dyDescent="0.2">
      <c r="A123" s="58">
        <f t="shared" si="4"/>
        <v>0</v>
      </c>
      <c r="B123" s="96">
        <f t="shared" si="5"/>
        <v>0</v>
      </c>
      <c r="C123" s="26"/>
      <c r="D123" s="27"/>
      <c r="E123" s="28"/>
      <c r="F123" s="91"/>
      <c r="G123" s="16"/>
      <c r="H123" s="16" t="str">
        <f t="shared" si="3"/>
        <v xml:space="preserve"> </v>
      </c>
    </row>
    <row r="124" spans="1:8" ht="18.75" hidden="1" x14ac:dyDescent="0.2">
      <c r="A124" s="58">
        <f t="shared" si="4"/>
        <v>31320</v>
      </c>
      <c r="B124" s="96">
        <f t="shared" si="5"/>
        <v>6</v>
      </c>
      <c r="C124" s="26" t="s">
        <v>318</v>
      </c>
      <c r="D124" s="27" t="s">
        <v>319</v>
      </c>
      <c r="E124" s="28"/>
      <c r="F124" s="91"/>
      <c r="G124" s="16"/>
      <c r="H124" s="16" t="str">
        <f t="shared" si="3"/>
        <v xml:space="preserve"> </v>
      </c>
    </row>
    <row r="125" spans="1:8" ht="18.75" hidden="1" x14ac:dyDescent="0.2">
      <c r="A125" s="58">
        <f t="shared" si="4"/>
        <v>31321</v>
      </c>
      <c r="B125" s="96">
        <f t="shared" si="5"/>
        <v>6</v>
      </c>
      <c r="C125" s="26" t="s">
        <v>320</v>
      </c>
      <c r="D125" s="27" t="s">
        <v>321</v>
      </c>
      <c r="E125" s="28" t="s">
        <v>1</v>
      </c>
      <c r="F125" s="91"/>
      <c r="G125" s="16"/>
      <c r="H125" s="16">
        <f t="shared" si="3"/>
        <v>0</v>
      </c>
    </row>
    <row r="126" spans="1:8" ht="18.75" hidden="1" x14ac:dyDescent="0.2">
      <c r="A126" s="58">
        <f t="shared" si="4"/>
        <v>31322</v>
      </c>
      <c r="B126" s="96">
        <f t="shared" si="5"/>
        <v>6</v>
      </c>
      <c r="C126" s="26" t="s">
        <v>322</v>
      </c>
      <c r="D126" s="27" t="s">
        <v>323</v>
      </c>
      <c r="E126" s="28" t="s">
        <v>1</v>
      </c>
      <c r="F126" s="91"/>
      <c r="G126" s="16"/>
      <c r="H126" s="16">
        <f t="shared" ref="H126:H188" si="6">IF(ISBLANK(E126)," ",F126*G126)</f>
        <v>0</v>
      </c>
    </row>
    <row r="127" spans="1:8" s="15" customFormat="1" ht="18.75" hidden="1" x14ac:dyDescent="0.2">
      <c r="A127" s="58">
        <f t="shared" si="4"/>
        <v>31323</v>
      </c>
      <c r="B127" s="96">
        <f t="shared" si="5"/>
        <v>6</v>
      </c>
      <c r="C127" s="26" t="s">
        <v>324</v>
      </c>
      <c r="D127" s="27" t="s">
        <v>325</v>
      </c>
      <c r="E127" s="28" t="s">
        <v>1</v>
      </c>
      <c r="F127" s="91"/>
      <c r="G127" s="16"/>
      <c r="H127" s="16">
        <f t="shared" si="6"/>
        <v>0</v>
      </c>
    </row>
    <row r="128" spans="1:8" s="58" customFormat="1" ht="18.75" hidden="1" x14ac:dyDescent="0.2">
      <c r="A128" s="58">
        <f t="shared" si="4"/>
        <v>31324</v>
      </c>
      <c r="B128" s="96">
        <f t="shared" si="5"/>
        <v>6</v>
      </c>
      <c r="C128" s="26" t="s">
        <v>326</v>
      </c>
      <c r="D128" s="27" t="s">
        <v>743</v>
      </c>
      <c r="E128" s="28" t="s">
        <v>1</v>
      </c>
      <c r="F128" s="91"/>
      <c r="G128" s="16"/>
      <c r="H128" s="16">
        <f t="shared" si="6"/>
        <v>0</v>
      </c>
    </row>
    <row r="129" spans="1:8" s="15" customFormat="1" ht="18.75" hidden="1" x14ac:dyDescent="0.2">
      <c r="A129" s="58">
        <f t="shared" si="4"/>
        <v>0</v>
      </c>
      <c r="B129" s="96">
        <f t="shared" si="5"/>
        <v>0</v>
      </c>
      <c r="C129" s="26"/>
      <c r="D129" s="27"/>
      <c r="E129" s="28"/>
      <c r="F129" s="91"/>
      <c r="G129" s="16"/>
      <c r="H129" s="16" t="str">
        <f t="shared" si="6"/>
        <v xml:space="preserve"> </v>
      </c>
    </row>
    <row r="130" spans="1:8" s="15" customFormat="1" ht="18.75" hidden="1" x14ac:dyDescent="0.2">
      <c r="A130" s="58">
        <f t="shared" si="4"/>
        <v>31331</v>
      </c>
      <c r="B130" s="96">
        <f t="shared" si="5"/>
        <v>6</v>
      </c>
      <c r="C130" s="26" t="s">
        <v>327</v>
      </c>
      <c r="D130" s="27" t="s">
        <v>328</v>
      </c>
      <c r="E130" s="28" t="s">
        <v>5</v>
      </c>
      <c r="F130" s="91"/>
      <c r="G130" s="16"/>
      <c r="H130" s="16">
        <f t="shared" si="6"/>
        <v>0</v>
      </c>
    </row>
    <row r="131" spans="1:8" ht="18.75" x14ac:dyDescent="0.2">
      <c r="A131" s="58">
        <f t="shared" si="4"/>
        <v>0</v>
      </c>
      <c r="B131" s="96">
        <f t="shared" si="5"/>
        <v>0</v>
      </c>
      <c r="C131" s="26"/>
      <c r="D131" s="27"/>
      <c r="E131" s="28"/>
      <c r="F131" s="91"/>
      <c r="G131" s="16"/>
      <c r="H131" s="16" t="str">
        <f t="shared" si="6"/>
        <v xml:space="preserve"> </v>
      </c>
    </row>
    <row r="132" spans="1:8" ht="18.75" x14ac:dyDescent="0.2">
      <c r="A132" s="58">
        <f t="shared" si="4"/>
        <v>32000</v>
      </c>
      <c r="B132" s="96">
        <f t="shared" si="5"/>
        <v>2</v>
      </c>
      <c r="C132" s="29" t="s">
        <v>114</v>
      </c>
      <c r="D132" s="30" t="s">
        <v>208</v>
      </c>
      <c r="E132" s="28"/>
      <c r="F132" s="91"/>
      <c r="G132" s="16"/>
      <c r="H132" s="16" t="str">
        <f t="shared" si="6"/>
        <v xml:space="preserve"> </v>
      </c>
    </row>
    <row r="133" spans="1:8" ht="18.75" x14ac:dyDescent="0.2">
      <c r="A133" s="58">
        <f t="shared" si="4"/>
        <v>32100</v>
      </c>
      <c r="B133" s="96">
        <f t="shared" si="5"/>
        <v>4</v>
      </c>
      <c r="C133" s="29" t="s">
        <v>26</v>
      </c>
      <c r="D133" s="30" t="s">
        <v>27</v>
      </c>
      <c r="E133" s="28"/>
      <c r="F133" s="91"/>
      <c r="G133" s="16"/>
      <c r="H133" s="16" t="str">
        <f t="shared" si="6"/>
        <v xml:space="preserve"> </v>
      </c>
    </row>
    <row r="134" spans="1:8" s="15" customFormat="1" ht="18.75" hidden="1" x14ac:dyDescent="0.2">
      <c r="A134" s="58">
        <f t="shared" si="4"/>
        <v>32110</v>
      </c>
      <c r="B134" s="96">
        <f t="shared" si="5"/>
        <v>6</v>
      </c>
      <c r="C134" s="26" t="s">
        <v>329</v>
      </c>
      <c r="D134" s="27" t="s">
        <v>27</v>
      </c>
      <c r="E134" s="28" t="s">
        <v>7</v>
      </c>
      <c r="F134" s="91"/>
      <c r="G134" s="16"/>
      <c r="H134" s="16">
        <f t="shared" si="6"/>
        <v>0</v>
      </c>
    </row>
    <row r="135" spans="1:8" s="15" customFormat="1" ht="18.75" hidden="1" x14ac:dyDescent="0.2">
      <c r="A135" s="58">
        <f t="shared" si="4"/>
        <v>0</v>
      </c>
      <c r="B135" s="96">
        <f t="shared" si="5"/>
        <v>0</v>
      </c>
      <c r="C135" s="26"/>
      <c r="D135" s="27"/>
      <c r="E135" s="28"/>
      <c r="F135" s="91"/>
      <c r="G135" s="16"/>
      <c r="H135" s="16" t="str">
        <f t="shared" si="6"/>
        <v xml:space="preserve"> </v>
      </c>
    </row>
    <row r="136" spans="1:8" s="15" customFormat="1" ht="18.75" x14ac:dyDescent="0.2">
      <c r="A136" s="58">
        <f t="shared" si="4"/>
        <v>32120</v>
      </c>
      <c r="B136" s="96">
        <f t="shared" si="5"/>
        <v>6</v>
      </c>
      <c r="C136" s="26" t="s">
        <v>30</v>
      </c>
      <c r="D136" s="27" t="s">
        <v>146</v>
      </c>
      <c r="E136" s="28" t="s">
        <v>7</v>
      </c>
      <c r="F136" s="91">
        <v>129</v>
      </c>
      <c r="G136" s="16">
        <v>16000</v>
      </c>
      <c r="H136" s="16">
        <f t="shared" si="6"/>
        <v>2064000</v>
      </c>
    </row>
    <row r="137" spans="1:8" ht="18.75" hidden="1" x14ac:dyDescent="0.2">
      <c r="A137" s="58">
        <f t="shared" si="4"/>
        <v>0</v>
      </c>
      <c r="B137" s="96">
        <f t="shared" si="5"/>
        <v>0</v>
      </c>
      <c r="C137" s="26"/>
      <c r="D137" s="27"/>
      <c r="E137" s="28"/>
      <c r="F137" s="91"/>
      <c r="G137" s="16"/>
      <c r="H137" s="16" t="str">
        <f t="shared" si="6"/>
        <v xml:space="preserve"> </v>
      </c>
    </row>
    <row r="138" spans="1:8" ht="18.75" x14ac:dyDescent="0.2">
      <c r="A138" s="58">
        <f t="shared" si="4"/>
        <v>32130</v>
      </c>
      <c r="B138" s="96">
        <f t="shared" si="5"/>
        <v>6</v>
      </c>
      <c r="C138" s="26" t="s">
        <v>31</v>
      </c>
      <c r="D138" s="27" t="s">
        <v>139</v>
      </c>
      <c r="E138" s="28" t="s">
        <v>7</v>
      </c>
      <c r="F138" s="91">
        <v>129</v>
      </c>
      <c r="G138" s="16">
        <v>7000</v>
      </c>
      <c r="H138" s="16">
        <f t="shared" si="6"/>
        <v>903000</v>
      </c>
    </row>
    <row r="139" spans="1:8" ht="18.75" hidden="1" x14ac:dyDescent="0.2">
      <c r="A139" s="58">
        <f t="shared" si="4"/>
        <v>0</v>
      </c>
      <c r="B139" s="96">
        <f t="shared" si="5"/>
        <v>0</v>
      </c>
      <c r="C139" s="26"/>
      <c r="D139" s="27"/>
      <c r="E139" s="28"/>
      <c r="F139" s="91"/>
      <c r="G139" s="16"/>
      <c r="H139" s="16" t="str">
        <f t="shared" si="6"/>
        <v xml:space="preserve"> </v>
      </c>
    </row>
    <row r="140" spans="1:8" s="58" customFormat="1" ht="18.75" hidden="1" x14ac:dyDescent="0.2">
      <c r="A140" s="58">
        <f t="shared" si="4"/>
        <v>32200</v>
      </c>
      <c r="B140" s="96">
        <f t="shared" si="5"/>
        <v>4</v>
      </c>
      <c r="C140" s="29" t="s">
        <v>330</v>
      </c>
      <c r="D140" s="30" t="s">
        <v>331</v>
      </c>
      <c r="E140" s="28"/>
      <c r="F140" s="91"/>
      <c r="G140" s="16"/>
      <c r="H140" s="16" t="str">
        <f t="shared" si="6"/>
        <v xml:space="preserve"> </v>
      </c>
    </row>
    <row r="141" spans="1:8" s="58" customFormat="1" ht="18.75" hidden="1" x14ac:dyDescent="0.2">
      <c r="A141" s="58">
        <f t="shared" si="4"/>
        <v>32210</v>
      </c>
      <c r="B141" s="96">
        <f t="shared" si="5"/>
        <v>6</v>
      </c>
      <c r="C141" s="26" t="s">
        <v>332</v>
      </c>
      <c r="D141" s="27" t="s">
        <v>333</v>
      </c>
      <c r="E141" s="28" t="s">
        <v>7</v>
      </c>
      <c r="F141" s="91"/>
      <c r="G141" s="16"/>
      <c r="H141" s="16">
        <f t="shared" si="6"/>
        <v>0</v>
      </c>
    </row>
    <row r="142" spans="1:8" ht="18.75" hidden="1" x14ac:dyDescent="0.2">
      <c r="A142" s="58">
        <f t="shared" si="4"/>
        <v>0</v>
      </c>
      <c r="B142" s="96">
        <f t="shared" si="5"/>
        <v>0</v>
      </c>
      <c r="C142" s="26"/>
      <c r="D142" s="27"/>
      <c r="E142" s="28"/>
      <c r="F142" s="91"/>
      <c r="G142" s="16"/>
      <c r="H142" s="16" t="str">
        <f t="shared" si="6"/>
        <v xml:space="preserve"> </v>
      </c>
    </row>
    <row r="143" spans="1:8" ht="18.75" hidden="1" x14ac:dyDescent="0.2">
      <c r="A143" s="58">
        <f t="shared" si="4"/>
        <v>32215</v>
      </c>
      <c r="B143" s="96">
        <f t="shared" si="5"/>
        <v>6</v>
      </c>
      <c r="C143" s="26" t="s">
        <v>334</v>
      </c>
      <c r="D143" s="27" t="s">
        <v>335</v>
      </c>
      <c r="E143" s="28" t="s">
        <v>7</v>
      </c>
      <c r="F143" s="91"/>
      <c r="G143" s="16"/>
      <c r="H143" s="16">
        <f t="shared" si="6"/>
        <v>0</v>
      </c>
    </row>
    <row r="144" spans="1:8" ht="18.75" hidden="1" x14ac:dyDescent="0.2">
      <c r="A144" s="58">
        <f t="shared" si="4"/>
        <v>0</v>
      </c>
      <c r="B144" s="96">
        <f t="shared" si="5"/>
        <v>0</v>
      </c>
      <c r="C144" s="26"/>
      <c r="D144" s="27"/>
      <c r="E144" s="28"/>
      <c r="F144" s="91"/>
      <c r="G144" s="16"/>
      <c r="H144" s="16" t="str">
        <f t="shared" si="6"/>
        <v xml:space="preserve"> </v>
      </c>
    </row>
    <row r="145" spans="1:8" s="87" customFormat="1" ht="18.75" hidden="1" x14ac:dyDescent="0.2">
      <c r="A145" s="58">
        <f t="shared" si="4"/>
        <v>32220</v>
      </c>
      <c r="B145" s="96">
        <f t="shared" si="5"/>
        <v>6</v>
      </c>
      <c r="C145" s="26" t="s">
        <v>336</v>
      </c>
      <c r="D145" s="27" t="s">
        <v>337</v>
      </c>
      <c r="E145" s="28" t="s">
        <v>7</v>
      </c>
      <c r="F145" s="91"/>
      <c r="G145" s="16"/>
      <c r="H145" s="16">
        <f t="shared" si="6"/>
        <v>0</v>
      </c>
    </row>
    <row r="146" spans="1:8" ht="18.75" hidden="1" x14ac:dyDescent="0.2">
      <c r="A146" s="58">
        <f t="shared" si="4"/>
        <v>0</v>
      </c>
      <c r="B146" s="96">
        <f t="shared" si="5"/>
        <v>0</v>
      </c>
      <c r="C146" s="26"/>
      <c r="D146" s="27"/>
      <c r="E146" s="28"/>
      <c r="F146" s="91"/>
      <c r="G146" s="16"/>
      <c r="H146" s="16" t="str">
        <f t="shared" si="6"/>
        <v xml:space="preserve"> </v>
      </c>
    </row>
    <row r="147" spans="1:8" ht="18.75" hidden="1" x14ac:dyDescent="0.2">
      <c r="A147" s="58">
        <f t="shared" ref="A147:A205" si="7">IF(B147=0,0,VALUE(REPLACE(C147,3,1,)))*IF(B147&lt;3,1000,1)*IF(B147=4,100,1)</f>
        <v>32230</v>
      </c>
      <c r="B147" s="96">
        <f t="shared" ref="B147:B205" si="8">LEN(C147)</f>
        <v>6</v>
      </c>
      <c r="C147" s="26" t="s">
        <v>338</v>
      </c>
      <c r="D147" s="27" t="s">
        <v>339</v>
      </c>
      <c r="E147" s="28" t="s">
        <v>7</v>
      </c>
      <c r="F147" s="91"/>
      <c r="G147" s="16"/>
      <c r="H147" s="16">
        <f t="shared" si="6"/>
        <v>0</v>
      </c>
    </row>
    <row r="148" spans="1:8" ht="18.75" hidden="1" x14ac:dyDescent="0.2">
      <c r="A148" s="58">
        <f t="shared" si="7"/>
        <v>0</v>
      </c>
      <c r="B148" s="96">
        <f t="shared" si="8"/>
        <v>0</v>
      </c>
      <c r="C148" s="26"/>
      <c r="D148" s="27"/>
      <c r="E148" s="28"/>
      <c r="F148" s="91"/>
      <c r="G148" s="16"/>
      <c r="H148" s="16" t="str">
        <f t="shared" si="6"/>
        <v xml:space="preserve"> </v>
      </c>
    </row>
    <row r="149" spans="1:8" ht="18.75" x14ac:dyDescent="0.2">
      <c r="A149" s="58">
        <f t="shared" si="7"/>
        <v>32300</v>
      </c>
      <c r="B149" s="96">
        <f t="shared" si="8"/>
        <v>4</v>
      </c>
      <c r="C149" s="29" t="s">
        <v>28</v>
      </c>
      <c r="D149" s="30" t="s">
        <v>29</v>
      </c>
      <c r="E149" s="28"/>
      <c r="F149" s="91"/>
      <c r="G149" s="16"/>
      <c r="H149" s="16" t="str">
        <f t="shared" si="6"/>
        <v xml:space="preserve"> </v>
      </c>
    </row>
    <row r="150" spans="1:8" ht="18.75" x14ac:dyDescent="0.2">
      <c r="A150" s="58">
        <f t="shared" si="7"/>
        <v>32310</v>
      </c>
      <c r="B150" s="96">
        <f t="shared" si="8"/>
        <v>6</v>
      </c>
      <c r="C150" s="26" t="s">
        <v>340</v>
      </c>
      <c r="D150" s="27" t="s">
        <v>341</v>
      </c>
      <c r="E150" s="28" t="s">
        <v>7</v>
      </c>
      <c r="F150" s="91">
        <v>35</v>
      </c>
      <c r="G150" s="16">
        <v>11000</v>
      </c>
      <c r="H150" s="16">
        <f t="shared" si="6"/>
        <v>385000</v>
      </c>
    </row>
    <row r="151" spans="1:8" ht="18.75" hidden="1" x14ac:dyDescent="0.2">
      <c r="A151" s="58">
        <f t="shared" si="7"/>
        <v>0</v>
      </c>
      <c r="B151" s="96">
        <f t="shared" si="8"/>
        <v>0</v>
      </c>
      <c r="C151" s="26"/>
      <c r="D151" s="27"/>
      <c r="E151" s="28"/>
      <c r="F151" s="91"/>
      <c r="G151" s="16"/>
      <c r="H151" s="16" t="str">
        <f t="shared" si="6"/>
        <v xml:space="preserve"> </v>
      </c>
    </row>
    <row r="152" spans="1:8" ht="18.75" hidden="1" x14ac:dyDescent="0.2">
      <c r="A152" s="58">
        <f t="shared" si="7"/>
        <v>32315</v>
      </c>
      <c r="B152" s="96">
        <f t="shared" si="8"/>
        <v>6</v>
      </c>
      <c r="C152" s="26" t="s">
        <v>43</v>
      </c>
      <c r="D152" s="27" t="s">
        <v>204</v>
      </c>
      <c r="E152" s="28" t="s">
        <v>7</v>
      </c>
      <c r="F152" s="91"/>
      <c r="G152" s="16"/>
      <c r="H152" s="16">
        <f t="shared" si="6"/>
        <v>0</v>
      </c>
    </row>
    <row r="153" spans="1:8" ht="18.75" hidden="1" x14ac:dyDescent="0.2">
      <c r="A153" s="58">
        <f t="shared" si="7"/>
        <v>0</v>
      </c>
      <c r="B153" s="96">
        <f t="shared" si="8"/>
        <v>0</v>
      </c>
      <c r="C153" s="26"/>
      <c r="D153" s="27"/>
      <c r="E153" s="28"/>
      <c r="F153" s="91"/>
      <c r="G153" s="16"/>
      <c r="H153" s="16" t="str">
        <f t="shared" si="6"/>
        <v xml:space="preserve"> </v>
      </c>
    </row>
    <row r="154" spans="1:8" ht="18.75" hidden="1" x14ac:dyDescent="0.2">
      <c r="A154" s="58">
        <f t="shared" si="7"/>
        <v>32320</v>
      </c>
      <c r="B154" s="96">
        <f t="shared" si="8"/>
        <v>6</v>
      </c>
      <c r="C154" s="26" t="s">
        <v>342</v>
      </c>
      <c r="D154" s="27" t="s">
        <v>343</v>
      </c>
      <c r="E154" s="28"/>
      <c r="F154" s="91"/>
      <c r="G154" s="16"/>
      <c r="H154" s="16" t="str">
        <f t="shared" si="6"/>
        <v xml:space="preserve"> </v>
      </c>
    </row>
    <row r="155" spans="1:8" ht="18.75" hidden="1" x14ac:dyDescent="0.2">
      <c r="A155" s="58">
        <f t="shared" si="7"/>
        <v>32321</v>
      </c>
      <c r="B155" s="96">
        <f t="shared" si="8"/>
        <v>6</v>
      </c>
      <c r="C155" s="26" t="s">
        <v>344</v>
      </c>
      <c r="D155" s="27" t="s">
        <v>345</v>
      </c>
      <c r="E155" s="28" t="s">
        <v>1</v>
      </c>
      <c r="F155" s="91"/>
      <c r="G155" s="16"/>
      <c r="H155" s="16">
        <f t="shared" si="6"/>
        <v>0</v>
      </c>
    </row>
    <row r="156" spans="1:8" s="15" customFormat="1" ht="18.75" x14ac:dyDescent="0.2">
      <c r="A156" s="58">
        <f t="shared" si="7"/>
        <v>32322</v>
      </c>
      <c r="B156" s="96">
        <f t="shared" si="8"/>
        <v>6</v>
      </c>
      <c r="C156" s="26" t="s">
        <v>346</v>
      </c>
      <c r="D156" s="27" t="s">
        <v>347</v>
      </c>
      <c r="E156" s="28" t="s">
        <v>1</v>
      </c>
      <c r="F156" s="91">
        <v>900</v>
      </c>
      <c r="G156" s="16">
        <v>1550</v>
      </c>
      <c r="H156" s="16">
        <f t="shared" si="6"/>
        <v>1395000</v>
      </c>
    </row>
    <row r="157" spans="1:8" ht="18.75" hidden="1" x14ac:dyDescent="0.2">
      <c r="A157" s="58">
        <f t="shared" si="7"/>
        <v>0</v>
      </c>
      <c r="B157" s="96">
        <f t="shared" si="8"/>
        <v>0</v>
      </c>
      <c r="C157" s="26"/>
      <c r="D157" s="27"/>
      <c r="E157" s="28"/>
      <c r="F157" s="91"/>
      <c r="G157" s="16"/>
      <c r="H157" s="16" t="str">
        <f t="shared" si="6"/>
        <v xml:space="preserve"> </v>
      </c>
    </row>
    <row r="158" spans="1:8" ht="18.75" hidden="1" x14ac:dyDescent="0.2">
      <c r="A158" s="58">
        <f t="shared" si="7"/>
        <v>32325</v>
      </c>
      <c r="B158" s="96">
        <f t="shared" si="8"/>
        <v>6</v>
      </c>
      <c r="C158" s="26" t="s">
        <v>348</v>
      </c>
      <c r="D158" s="27" t="s">
        <v>349</v>
      </c>
      <c r="E158" s="28" t="s">
        <v>1</v>
      </c>
      <c r="F158" s="91"/>
      <c r="G158" s="16"/>
      <c r="H158" s="16">
        <f t="shared" si="6"/>
        <v>0</v>
      </c>
    </row>
    <row r="159" spans="1:8" ht="18.75" hidden="1" x14ac:dyDescent="0.2">
      <c r="A159" s="58">
        <f t="shared" si="7"/>
        <v>32326</v>
      </c>
      <c r="B159" s="96">
        <f t="shared" si="8"/>
        <v>6</v>
      </c>
      <c r="C159" s="26" t="s">
        <v>350</v>
      </c>
      <c r="D159" s="27" t="s">
        <v>351</v>
      </c>
      <c r="E159" s="28" t="s">
        <v>1</v>
      </c>
      <c r="F159" s="91"/>
      <c r="G159" s="16"/>
      <c r="H159" s="16">
        <f t="shared" si="6"/>
        <v>0</v>
      </c>
    </row>
    <row r="160" spans="1:8" ht="18.75" hidden="1" x14ac:dyDescent="0.2">
      <c r="A160" s="58">
        <f t="shared" si="7"/>
        <v>0</v>
      </c>
      <c r="B160" s="96">
        <f t="shared" si="8"/>
        <v>0</v>
      </c>
      <c r="C160" s="26"/>
      <c r="D160" s="27"/>
      <c r="E160" s="28"/>
      <c r="F160" s="91"/>
      <c r="G160" s="16"/>
      <c r="H160" s="16" t="str">
        <f t="shared" si="6"/>
        <v xml:space="preserve"> </v>
      </c>
    </row>
    <row r="161" spans="1:8" ht="18.75" hidden="1" x14ac:dyDescent="0.2">
      <c r="A161" s="58">
        <f t="shared" si="7"/>
        <v>32330</v>
      </c>
      <c r="B161" s="96">
        <f t="shared" si="8"/>
        <v>6</v>
      </c>
      <c r="C161" s="26" t="s">
        <v>352</v>
      </c>
      <c r="D161" s="27" t="s">
        <v>353</v>
      </c>
      <c r="E161" s="28"/>
      <c r="F161" s="91"/>
      <c r="G161" s="16"/>
      <c r="H161" s="16" t="str">
        <f t="shared" si="6"/>
        <v xml:space="preserve"> </v>
      </c>
    </row>
    <row r="162" spans="1:8" ht="18.75" hidden="1" x14ac:dyDescent="0.2">
      <c r="A162" s="58">
        <f t="shared" si="7"/>
        <v>32331</v>
      </c>
      <c r="B162" s="96">
        <f t="shared" si="8"/>
        <v>6</v>
      </c>
      <c r="C162" s="26" t="s">
        <v>44</v>
      </c>
      <c r="D162" s="27" t="s">
        <v>152</v>
      </c>
      <c r="E162" s="28" t="s">
        <v>7</v>
      </c>
      <c r="F162" s="91"/>
      <c r="G162" s="16"/>
      <c r="H162" s="16">
        <f t="shared" si="6"/>
        <v>0</v>
      </c>
    </row>
    <row r="163" spans="1:8" ht="18.75" hidden="1" x14ac:dyDescent="0.2">
      <c r="A163" s="58">
        <f t="shared" si="7"/>
        <v>32332</v>
      </c>
      <c r="B163" s="96">
        <f t="shared" si="8"/>
        <v>6</v>
      </c>
      <c r="C163" s="26" t="s">
        <v>45</v>
      </c>
      <c r="D163" s="27" t="s">
        <v>42</v>
      </c>
      <c r="E163" s="28" t="s">
        <v>7</v>
      </c>
      <c r="F163" s="91"/>
      <c r="G163" s="16"/>
      <c r="H163" s="16">
        <f t="shared" si="6"/>
        <v>0</v>
      </c>
    </row>
    <row r="164" spans="1:8" ht="18.75" hidden="1" x14ac:dyDescent="0.2">
      <c r="A164" s="58">
        <f t="shared" si="7"/>
        <v>32333</v>
      </c>
      <c r="B164" s="96">
        <f t="shared" si="8"/>
        <v>6</v>
      </c>
      <c r="C164" s="26" t="s">
        <v>354</v>
      </c>
      <c r="D164" s="27" t="s">
        <v>355</v>
      </c>
      <c r="E164" s="28" t="s">
        <v>7</v>
      </c>
      <c r="F164" s="91"/>
      <c r="G164" s="16"/>
      <c r="H164" s="16">
        <f t="shared" si="6"/>
        <v>0</v>
      </c>
    </row>
    <row r="165" spans="1:8" ht="18.75" hidden="1" x14ac:dyDescent="0.2">
      <c r="A165" s="58">
        <f t="shared" si="7"/>
        <v>0</v>
      </c>
      <c r="B165" s="96">
        <f t="shared" si="8"/>
        <v>0</v>
      </c>
      <c r="C165" s="26"/>
      <c r="D165" s="27"/>
      <c r="E165" s="28"/>
      <c r="F165" s="91"/>
      <c r="G165" s="16"/>
      <c r="H165" s="16" t="str">
        <f t="shared" si="6"/>
        <v xml:space="preserve"> </v>
      </c>
    </row>
    <row r="166" spans="1:8" ht="18.75" hidden="1" x14ac:dyDescent="0.2">
      <c r="A166" s="58">
        <f t="shared" si="7"/>
        <v>32340</v>
      </c>
      <c r="B166" s="96">
        <f t="shared" si="8"/>
        <v>6</v>
      </c>
      <c r="C166" s="26" t="s">
        <v>356</v>
      </c>
      <c r="D166" s="27" t="s">
        <v>357</v>
      </c>
      <c r="E166" s="28" t="s">
        <v>7</v>
      </c>
      <c r="F166" s="91"/>
      <c r="G166" s="16"/>
      <c r="H166" s="16">
        <f t="shared" si="6"/>
        <v>0</v>
      </c>
    </row>
    <row r="167" spans="1:8" ht="18.75" hidden="1" x14ac:dyDescent="0.2">
      <c r="A167" s="58">
        <f t="shared" si="7"/>
        <v>0</v>
      </c>
      <c r="B167" s="96">
        <f t="shared" si="8"/>
        <v>0</v>
      </c>
      <c r="C167" s="26"/>
      <c r="D167" s="27"/>
      <c r="E167" s="28"/>
      <c r="F167" s="91"/>
      <c r="G167" s="16"/>
      <c r="H167" s="16" t="str">
        <f t="shared" si="6"/>
        <v xml:space="preserve"> </v>
      </c>
    </row>
    <row r="168" spans="1:8" ht="18.75" hidden="1" x14ac:dyDescent="0.2">
      <c r="A168" s="58">
        <f t="shared" si="7"/>
        <v>32350</v>
      </c>
      <c r="B168" s="96">
        <f t="shared" si="8"/>
        <v>6</v>
      </c>
      <c r="C168" s="26" t="s">
        <v>358</v>
      </c>
      <c r="D168" s="27" t="s">
        <v>359</v>
      </c>
      <c r="E168" s="28" t="s">
        <v>7</v>
      </c>
      <c r="F168" s="91"/>
      <c r="G168" s="16"/>
      <c r="H168" s="16">
        <f t="shared" si="6"/>
        <v>0</v>
      </c>
    </row>
    <row r="169" spans="1:8" ht="18.75" hidden="1" x14ac:dyDescent="0.2">
      <c r="A169" s="58">
        <f t="shared" si="7"/>
        <v>0</v>
      </c>
      <c r="B169" s="96">
        <f t="shared" si="8"/>
        <v>0</v>
      </c>
      <c r="C169" s="26"/>
      <c r="D169" s="27"/>
      <c r="E169" s="28"/>
      <c r="F169" s="91"/>
      <c r="G169" s="16"/>
      <c r="H169" s="16" t="str">
        <f t="shared" si="6"/>
        <v xml:space="preserve"> </v>
      </c>
    </row>
    <row r="170" spans="1:8" ht="18.75" hidden="1" x14ac:dyDescent="0.2">
      <c r="A170" s="58">
        <f t="shared" si="7"/>
        <v>32360</v>
      </c>
      <c r="B170" s="96">
        <f t="shared" si="8"/>
        <v>6</v>
      </c>
      <c r="C170" s="26" t="s">
        <v>360</v>
      </c>
      <c r="D170" s="27" t="s">
        <v>361</v>
      </c>
      <c r="E170" s="28" t="s">
        <v>1</v>
      </c>
      <c r="F170" s="91"/>
      <c r="G170" s="16"/>
      <c r="H170" s="16">
        <f t="shared" si="6"/>
        <v>0</v>
      </c>
    </row>
    <row r="171" spans="1:8" ht="18.75" hidden="1" x14ac:dyDescent="0.2">
      <c r="A171" s="58">
        <f t="shared" si="7"/>
        <v>0</v>
      </c>
      <c r="B171" s="96">
        <f t="shared" si="8"/>
        <v>0</v>
      </c>
      <c r="C171" s="26"/>
      <c r="D171" s="27"/>
      <c r="E171" s="28"/>
      <c r="F171" s="91"/>
      <c r="G171" s="16"/>
      <c r="H171" s="16" t="str">
        <f t="shared" si="6"/>
        <v xml:space="preserve"> </v>
      </c>
    </row>
    <row r="172" spans="1:8" ht="18.75" hidden="1" x14ac:dyDescent="0.2">
      <c r="A172" s="58">
        <f t="shared" si="7"/>
        <v>32370</v>
      </c>
      <c r="B172" s="96">
        <f t="shared" si="8"/>
        <v>6</v>
      </c>
      <c r="C172" s="26" t="s">
        <v>362</v>
      </c>
      <c r="D172" s="27" t="s">
        <v>363</v>
      </c>
      <c r="E172" s="28" t="s">
        <v>1</v>
      </c>
      <c r="F172" s="91"/>
      <c r="G172" s="16"/>
      <c r="H172" s="16">
        <f t="shared" si="6"/>
        <v>0</v>
      </c>
    </row>
    <row r="173" spans="1:8" ht="18.75" hidden="1" x14ac:dyDescent="0.2">
      <c r="A173" s="58">
        <f t="shared" si="7"/>
        <v>0</v>
      </c>
      <c r="B173" s="96">
        <f t="shared" si="8"/>
        <v>0</v>
      </c>
      <c r="C173" s="26"/>
      <c r="D173" s="27"/>
      <c r="E173" s="28"/>
      <c r="F173" s="91"/>
      <c r="G173" s="16"/>
      <c r="H173" s="16" t="str">
        <f t="shared" si="6"/>
        <v xml:space="preserve"> </v>
      </c>
    </row>
    <row r="174" spans="1:8" ht="18.75" hidden="1" x14ac:dyDescent="0.2">
      <c r="A174" s="58">
        <f t="shared" si="7"/>
        <v>32380</v>
      </c>
      <c r="B174" s="96">
        <f t="shared" si="8"/>
        <v>6</v>
      </c>
      <c r="C174" s="26" t="s">
        <v>46</v>
      </c>
      <c r="D174" s="27" t="s">
        <v>47</v>
      </c>
      <c r="E174" s="28" t="s">
        <v>7</v>
      </c>
      <c r="F174" s="91"/>
      <c r="G174" s="16"/>
      <c r="H174" s="16">
        <f t="shared" si="6"/>
        <v>0</v>
      </c>
    </row>
    <row r="175" spans="1:8" ht="18.75" hidden="1" x14ac:dyDescent="0.2">
      <c r="A175" s="58">
        <f t="shared" si="7"/>
        <v>32385</v>
      </c>
      <c r="B175" s="96">
        <f t="shared" si="8"/>
        <v>6</v>
      </c>
      <c r="C175" s="26" t="s">
        <v>364</v>
      </c>
      <c r="D175" s="27" t="s">
        <v>365</v>
      </c>
      <c r="E175" s="28" t="s">
        <v>7</v>
      </c>
      <c r="F175" s="91"/>
      <c r="G175" s="16"/>
      <c r="H175" s="16">
        <f t="shared" si="6"/>
        <v>0</v>
      </c>
    </row>
    <row r="176" spans="1:8" ht="18.75" x14ac:dyDescent="0.2">
      <c r="A176" s="58">
        <f t="shared" si="7"/>
        <v>0</v>
      </c>
      <c r="B176" s="96">
        <f t="shared" si="8"/>
        <v>0</v>
      </c>
      <c r="C176" s="26"/>
      <c r="D176" s="27"/>
      <c r="E176" s="28"/>
      <c r="F176" s="91"/>
      <c r="G176" s="16"/>
      <c r="H176" s="16" t="str">
        <f t="shared" si="6"/>
        <v xml:space="preserve"> </v>
      </c>
    </row>
    <row r="177" spans="1:8" ht="18.75" x14ac:dyDescent="0.2">
      <c r="A177" s="58">
        <f t="shared" si="7"/>
        <v>33000</v>
      </c>
      <c r="B177" s="96">
        <f t="shared" si="8"/>
        <v>2</v>
      </c>
      <c r="C177" s="29" t="s">
        <v>151</v>
      </c>
      <c r="D177" s="30" t="s">
        <v>744</v>
      </c>
      <c r="E177" s="28"/>
      <c r="F177" s="91"/>
      <c r="G177" s="16"/>
      <c r="H177" s="16" t="str">
        <f t="shared" si="6"/>
        <v xml:space="preserve"> </v>
      </c>
    </row>
    <row r="178" spans="1:8" ht="18.75" x14ac:dyDescent="0.2">
      <c r="A178" s="58">
        <f t="shared" si="7"/>
        <v>33100</v>
      </c>
      <c r="B178" s="96">
        <f t="shared" si="8"/>
        <v>4</v>
      </c>
      <c r="C178" s="29" t="s">
        <v>53</v>
      </c>
      <c r="D178" s="30" t="s">
        <v>50</v>
      </c>
      <c r="E178" s="28"/>
      <c r="F178" s="91"/>
      <c r="G178" s="16"/>
      <c r="H178" s="16" t="str">
        <f t="shared" si="6"/>
        <v xml:space="preserve"> </v>
      </c>
    </row>
    <row r="179" spans="1:8" ht="18.75" x14ac:dyDescent="0.2">
      <c r="A179" s="58">
        <f t="shared" si="7"/>
        <v>33110</v>
      </c>
      <c r="B179" s="96">
        <f t="shared" si="8"/>
        <v>6</v>
      </c>
      <c r="C179" s="26" t="s">
        <v>366</v>
      </c>
      <c r="D179" s="27" t="s">
        <v>367</v>
      </c>
      <c r="E179" s="28" t="s">
        <v>7</v>
      </c>
      <c r="F179" s="91">
        <v>155</v>
      </c>
      <c r="G179" s="16">
        <v>36500</v>
      </c>
      <c r="H179" s="16">
        <f t="shared" si="6"/>
        <v>5657500</v>
      </c>
    </row>
    <row r="180" spans="1:8" ht="18.75" x14ac:dyDescent="0.2">
      <c r="A180" s="58">
        <f t="shared" si="7"/>
        <v>33120</v>
      </c>
      <c r="B180" s="96">
        <f t="shared" si="8"/>
        <v>6</v>
      </c>
      <c r="C180" s="26" t="s">
        <v>368</v>
      </c>
      <c r="D180" s="27" t="s">
        <v>369</v>
      </c>
      <c r="E180" s="28" t="s">
        <v>7</v>
      </c>
      <c r="F180" s="91">
        <v>541</v>
      </c>
      <c r="G180" s="16">
        <v>30100</v>
      </c>
      <c r="H180" s="16">
        <f t="shared" si="6"/>
        <v>16284100</v>
      </c>
    </row>
    <row r="181" spans="1:8" ht="18.75" hidden="1" x14ac:dyDescent="0.2">
      <c r="A181" s="58">
        <f t="shared" si="7"/>
        <v>33130</v>
      </c>
      <c r="B181" s="96">
        <f t="shared" si="8"/>
        <v>6</v>
      </c>
      <c r="C181" s="26" t="s">
        <v>370</v>
      </c>
      <c r="D181" s="27" t="s">
        <v>371</v>
      </c>
      <c r="E181" s="28" t="s">
        <v>7</v>
      </c>
      <c r="F181" s="91"/>
      <c r="G181" s="16"/>
      <c r="H181" s="16">
        <f t="shared" si="6"/>
        <v>0</v>
      </c>
    </row>
    <row r="182" spans="1:8" ht="18.75" hidden="1" x14ac:dyDescent="0.2">
      <c r="A182" s="58">
        <f t="shared" si="7"/>
        <v>33140</v>
      </c>
      <c r="B182" s="96">
        <f t="shared" si="8"/>
        <v>6</v>
      </c>
      <c r="C182" s="26" t="s">
        <v>56</v>
      </c>
      <c r="D182" s="27" t="s">
        <v>145</v>
      </c>
      <c r="E182" s="28" t="s">
        <v>7</v>
      </c>
      <c r="F182" s="91"/>
      <c r="G182" s="16"/>
      <c r="H182" s="16">
        <f t="shared" si="6"/>
        <v>0</v>
      </c>
    </row>
    <row r="183" spans="1:8" ht="18.75" hidden="1" x14ac:dyDescent="0.2">
      <c r="A183" s="58">
        <f t="shared" si="7"/>
        <v>33150</v>
      </c>
      <c r="B183" s="96">
        <f t="shared" si="8"/>
        <v>6</v>
      </c>
      <c r="C183" s="26" t="s">
        <v>372</v>
      </c>
      <c r="D183" s="27" t="s">
        <v>373</v>
      </c>
      <c r="E183" s="28" t="s">
        <v>7</v>
      </c>
      <c r="F183" s="91"/>
      <c r="G183" s="16"/>
      <c r="H183" s="16">
        <f t="shared" si="6"/>
        <v>0</v>
      </c>
    </row>
    <row r="184" spans="1:8" ht="18.75" hidden="1" x14ac:dyDescent="0.2">
      <c r="A184" s="58">
        <f t="shared" si="7"/>
        <v>0</v>
      </c>
      <c r="B184" s="96">
        <f t="shared" si="8"/>
        <v>0</v>
      </c>
      <c r="C184" s="26"/>
      <c r="D184" s="27"/>
      <c r="E184" s="28"/>
      <c r="F184" s="91"/>
      <c r="G184" s="16"/>
      <c r="H184" s="16" t="str">
        <f t="shared" si="6"/>
        <v xml:space="preserve"> </v>
      </c>
    </row>
    <row r="185" spans="1:8" ht="18.75" hidden="1" x14ac:dyDescent="0.2">
      <c r="A185" s="58">
        <f t="shared" si="7"/>
        <v>33200</v>
      </c>
      <c r="B185" s="96">
        <f t="shared" si="8"/>
        <v>4</v>
      </c>
      <c r="C185" s="29" t="s">
        <v>54</v>
      </c>
      <c r="D185" s="30" t="s">
        <v>51</v>
      </c>
      <c r="E185" s="28"/>
      <c r="F185" s="91"/>
      <c r="G185" s="16"/>
      <c r="H185" s="16" t="str">
        <f t="shared" si="6"/>
        <v xml:space="preserve"> </v>
      </c>
    </row>
    <row r="186" spans="1:8" s="15" customFormat="1" ht="18.75" hidden="1" x14ac:dyDescent="0.2">
      <c r="A186" s="58">
        <f t="shared" si="7"/>
        <v>33210</v>
      </c>
      <c r="B186" s="96">
        <f t="shared" si="8"/>
        <v>6</v>
      </c>
      <c r="C186" s="26" t="s">
        <v>374</v>
      </c>
      <c r="D186" s="27" t="s">
        <v>375</v>
      </c>
      <c r="E186" s="28" t="s">
        <v>7</v>
      </c>
      <c r="F186" s="91"/>
      <c r="G186" s="16"/>
      <c r="H186" s="16">
        <f t="shared" si="6"/>
        <v>0</v>
      </c>
    </row>
    <row r="187" spans="1:8" ht="18.75" hidden="1" x14ac:dyDescent="0.2">
      <c r="A187" s="58">
        <f t="shared" si="7"/>
        <v>33220</v>
      </c>
      <c r="B187" s="96">
        <f t="shared" si="8"/>
        <v>6</v>
      </c>
      <c r="C187" s="26" t="s">
        <v>376</v>
      </c>
      <c r="D187" s="27" t="s">
        <v>377</v>
      </c>
      <c r="E187" s="28" t="s">
        <v>7</v>
      </c>
      <c r="F187" s="91"/>
      <c r="G187" s="16"/>
      <c r="H187" s="16">
        <f t="shared" si="6"/>
        <v>0</v>
      </c>
    </row>
    <row r="188" spans="1:8" ht="18.75" hidden="1" x14ac:dyDescent="0.2">
      <c r="A188" s="58">
        <f t="shared" si="7"/>
        <v>33230</v>
      </c>
      <c r="B188" s="96">
        <f t="shared" si="8"/>
        <v>6</v>
      </c>
      <c r="C188" s="26" t="s">
        <v>378</v>
      </c>
      <c r="D188" s="27" t="s">
        <v>379</v>
      </c>
      <c r="E188" s="28" t="s">
        <v>7</v>
      </c>
      <c r="F188" s="91"/>
      <c r="G188" s="16"/>
      <c r="H188" s="16">
        <f t="shared" si="6"/>
        <v>0</v>
      </c>
    </row>
    <row r="189" spans="1:8" ht="18.75" hidden="1" x14ac:dyDescent="0.2">
      <c r="A189" s="58">
        <f t="shared" si="7"/>
        <v>33240</v>
      </c>
      <c r="B189" s="96">
        <f t="shared" si="8"/>
        <v>6</v>
      </c>
      <c r="C189" s="26" t="s">
        <v>57</v>
      </c>
      <c r="D189" s="27" t="s">
        <v>155</v>
      </c>
      <c r="E189" s="28" t="s">
        <v>7</v>
      </c>
      <c r="F189" s="91"/>
      <c r="G189" s="16"/>
      <c r="H189" s="16">
        <f t="shared" ref="H189:H246" si="9">IF(ISBLANK(E189)," ",F189*G189)</f>
        <v>0</v>
      </c>
    </row>
    <row r="190" spans="1:8" ht="18.75" hidden="1" x14ac:dyDescent="0.2">
      <c r="A190" s="58">
        <f t="shared" si="7"/>
        <v>33250</v>
      </c>
      <c r="B190" s="96">
        <f t="shared" si="8"/>
        <v>6</v>
      </c>
      <c r="C190" s="26" t="s">
        <v>380</v>
      </c>
      <c r="D190" s="27" t="s">
        <v>381</v>
      </c>
      <c r="E190" s="28" t="s">
        <v>7</v>
      </c>
      <c r="F190" s="91"/>
      <c r="G190" s="16"/>
      <c r="H190" s="16">
        <f t="shared" si="9"/>
        <v>0</v>
      </c>
    </row>
    <row r="191" spans="1:8" s="15" customFormat="1" ht="18.75" hidden="1" x14ac:dyDescent="0.2">
      <c r="A191" s="58">
        <f t="shared" si="7"/>
        <v>33260</v>
      </c>
      <c r="B191" s="96">
        <f t="shared" si="8"/>
        <v>6</v>
      </c>
      <c r="C191" s="26" t="s">
        <v>382</v>
      </c>
      <c r="D191" s="27" t="s">
        <v>383</v>
      </c>
      <c r="E191" s="28" t="s">
        <v>7</v>
      </c>
      <c r="F191" s="91"/>
      <c r="G191" s="16"/>
      <c r="H191" s="16">
        <f t="shared" si="9"/>
        <v>0</v>
      </c>
    </row>
    <row r="192" spans="1:8" ht="18.75" hidden="1" x14ac:dyDescent="0.2">
      <c r="A192" s="58">
        <f t="shared" si="7"/>
        <v>33270</v>
      </c>
      <c r="B192" s="96">
        <f t="shared" si="8"/>
        <v>6</v>
      </c>
      <c r="C192" s="26" t="s">
        <v>384</v>
      </c>
      <c r="D192" s="27" t="s">
        <v>385</v>
      </c>
      <c r="E192" s="28" t="s">
        <v>7</v>
      </c>
      <c r="F192" s="91"/>
      <c r="G192" s="16"/>
      <c r="H192" s="16">
        <f t="shared" si="9"/>
        <v>0</v>
      </c>
    </row>
    <row r="193" spans="1:8" ht="18.75" hidden="1" x14ac:dyDescent="0.2">
      <c r="A193" s="58">
        <f t="shared" si="7"/>
        <v>0</v>
      </c>
      <c r="B193" s="96">
        <f t="shared" si="8"/>
        <v>0</v>
      </c>
      <c r="C193" s="26"/>
      <c r="D193" s="27"/>
      <c r="E193" s="28"/>
      <c r="F193" s="91"/>
      <c r="G193" s="16"/>
      <c r="H193" s="16" t="str">
        <f t="shared" si="9"/>
        <v xml:space="preserve"> </v>
      </c>
    </row>
    <row r="194" spans="1:8" ht="18.75" hidden="1" x14ac:dyDescent="0.2">
      <c r="A194" s="58">
        <f t="shared" si="7"/>
        <v>33291</v>
      </c>
      <c r="B194" s="96">
        <f t="shared" si="8"/>
        <v>6</v>
      </c>
      <c r="C194" s="26" t="s">
        <v>386</v>
      </c>
      <c r="D194" s="27" t="s">
        <v>387</v>
      </c>
      <c r="E194" s="28" t="s">
        <v>1</v>
      </c>
      <c r="F194" s="91"/>
      <c r="G194" s="16"/>
      <c r="H194" s="16">
        <f t="shared" si="9"/>
        <v>0</v>
      </c>
    </row>
    <row r="195" spans="1:8" ht="18.75" hidden="1" x14ac:dyDescent="0.2">
      <c r="A195" s="58">
        <f t="shared" si="7"/>
        <v>0</v>
      </c>
      <c r="B195" s="96">
        <f t="shared" si="8"/>
        <v>0</v>
      </c>
      <c r="C195" s="26"/>
      <c r="D195" s="27"/>
      <c r="E195" s="28"/>
      <c r="F195" s="91"/>
      <c r="G195" s="16"/>
      <c r="H195" s="16" t="str">
        <f t="shared" si="9"/>
        <v xml:space="preserve"> </v>
      </c>
    </row>
    <row r="196" spans="1:8" s="15" customFormat="1" ht="18.75" hidden="1" x14ac:dyDescent="0.2">
      <c r="A196" s="58">
        <f t="shared" si="7"/>
        <v>33300</v>
      </c>
      <c r="B196" s="96">
        <f t="shared" si="8"/>
        <v>4</v>
      </c>
      <c r="C196" s="29" t="s">
        <v>55</v>
      </c>
      <c r="D196" s="30" t="s">
        <v>52</v>
      </c>
      <c r="E196" s="28"/>
      <c r="F196" s="91"/>
      <c r="G196" s="16"/>
      <c r="H196" s="16" t="str">
        <f t="shared" si="9"/>
        <v xml:space="preserve"> </v>
      </c>
    </row>
    <row r="197" spans="1:8" ht="18.75" hidden="1" x14ac:dyDescent="0.2">
      <c r="A197" s="58">
        <f t="shared" si="7"/>
        <v>33310</v>
      </c>
      <c r="B197" s="96">
        <f t="shared" si="8"/>
        <v>6</v>
      </c>
      <c r="C197" s="26" t="s">
        <v>388</v>
      </c>
      <c r="D197" s="27" t="s">
        <v>389</v>
      </c>
      <c r="E197" s="28" t="s">
        <v>7</v>
      </c>
      <c r="F197" s="91"/>
      <c r="G197" s="16"/>
      <c r="H197" s="16">
        <f t="shared" si="9"/>
        <v>0</v>
      </c>
    </row>
    <row r="198" spans="1:8" ht="18.75" hidden="1" x14ac:dyDescent="0.2">
      <c r="A198" s="58">
        <f t="shared" si="7"/>
        <v>33320</v>
      </c>
      <c r="B198" s="96">
        <f t="shared" si="8"/>
        <v>6</v>
      </c>
      <c r="C198" s="26" t="s">
        <v>58</v>
      </c>
      <c r="D198" s="27" t="s">
        <v>206</v>
      </c>
      <c r="E198" s="28" t="s">
        <v>7</v>
      </c>
      <c r="F198" s="91"/>
      <c r="G198" s="16"/>
      <c r="H198" s="16">
        <f t="shared" si="9"/>
        <v>0</v>
      </c>
    </row>
    <row r="199" spans="1:8" ht="18.75" hidden="1" x14ac:dyDescent="0.2">
      <c r="A199" s="58">
        <f t="shared" si="7"/>
        <v>0</v>
      </c>
      <c r="B199" s="96">
        <f t="shared" si="8"/>
        <v>0</v>
      </c>
      <c r="C199" s="26"/>
      <c r="D199" s="27"/>
      <c r="E199" s="28"/>
      <c r="F199" s="91"/>
      <c r="G199" s="16"/>
      <c r="H199" s="16" t="str">
        <f t="shared" si="9"/>
        <v xml:space="preserve"> </v>
      </c>
    </row>
    <row r="200" spans="1:8" ht="18.75" hidden="1" x14ac:dyDescent="0.2">
      <c r="A200" s="58">
        <f t="shared" si="7"/>
        <v>33400</v>
      </c>
      <c r="B200" s="96">
        <f t="shared" si="8"/>
        <v>4</v>
      </c>
      <c r="C200" s="29" t="s">
        <v>390</v>
      </c>
      <c r="D200" s="30" t="s">
        <v>391</v>
      </c>
      <c r="E200" s="28"/>
      <c r="F200" s="91"/>
      <c r="G200" s="16"/>
      <c r="H200" s="16" t="str">
        <f t="shared" si="9"/>
        <v xml:space="preserve"> </v>
      </c>
    </row>
    <row r="201" spans="1:8" s="15" customFormat="1" ht="18.75" hidden="1" x14ac:dyDescent="0.2">
      <c r="A201" s="58">
        <f t="shared" si="7"/>
        <v>33410</v>
      </c>
      <c r="B201" s="96">
        <f t="shared" si="8"/>
        <v>6</v>
      </c>
      <c r="C201" s="26" t="s">
        <v>392</v>
      </c>
      <c r="D201" s="27" t="s">
        <v>393</v>
      </c>
      <c r="E201" s="28" t="s">
        <v>7</v>
      </c>
      <c r="F201" s="91"/>
      <c r="G201" s="16"/>
      <c r="H201" s="16">
        <f t="shared" si="9"/>
        <v>0</v>
      </c>
    </row>
    <row r="202" spans="1:8" ht="18.75" hidden="1" x14ac:dyDescent="0.2">
      <c r="A202" s="58">
        <f t="shared" si="7"/>
        <v>33420</v>
      </c>
      <c r="B202" s="96">
        <f t="shared" si="8"/>
        <v>6</v>
      </c>
      <c r="C202" s="26" t="s">
        <v>394</v>
      </c>
      <c r="D202" s="27" t="s">
        <v>395</v>
      </c>
      <c r="E202" s="28" t="s">
        <v>7</v>
      </c>
      <c r="F202" s="91"/>
      <c r="G202" s="16"/>
      <c r="H202" s="16">
        <f t="shared" si="9"/>
        <v>0</v>
      </c>
    </row>
    <row r="203" spans="1:8" ht="18.75" hidden="1" x14ac:dyDescent="0.2">
      <c r="A203" s="58">
        <f t="shared" si="7"/>
        <v>33421</v>
      </c>
      <c r="B203" s="96">
        <f t="shared" si="8"/>
        <v>6</v>
      </c>
      <c r="C203" s="26" t="s">
        <v>396</v>
      </c>
      <c r="D203" s="27" t="s">
        <v>397</v>
      </c>
      <c r="E203" s="28" t="s">
        <v>7</v>
      </c>
      <c r="F203" s="91"/>
      <c r="G203" s="16"/>
      <c r="H203" s="16">
        <f t="shared" si="9"/>
        <v>0</v>
      </c>
    </row>
    <row r="204" spans="1:8" ht="18.75" hidden="1" x14ac:dyDescent="0.2">
      <c r="A204" s="58">
        <f t="shared" si="7"/>
        <v>33422</v>
      </c>
      <c r="B204" s="96">
        <f t="shared" si="8"/>
        <v>6</v>
      </c>
      <c r="C204" s="26" t="s">
        <v>398</v>
      </c>
      <c r="D204" s="27" t="s">
        <v>399</v>
      </c>
      <c r="E204" s="28" t="s">
        <v>7</v>
      </c>
      <c r="F204" s="91"/>
      <c r="G204" s="16"/>
      <c r="H204" s="16">
        <f t="shared" si="9"/>
        <v>0</v>
      </c>
    </row>
    <row r="205" spans="1:8" ht="18.75" hidden="1" x14ac:dyDescent="0.2">
      <c r="A205" s="58">
        <f t="shared" si="7"/>
        <v>33460</v>
      </c>
      <c r="B205" s="96">
        <f t="shared" si="8"/>
        <v>6</v>
      </c>
      <c r="C205" s="26" t="s">
        <v>401</v>
      </c>
      <c r="D205" s="27" t="s">
        <v>402</v>
      </c>
      <c r="E205" s="28" t="s">
        <v>7</v>
      </c>
      <c r="F205" s="91"/>
      <c r="G205" s="16"/>
      <c r="H205" s="16">
        <f t="shared" si="9"/>
        <v>0</v>
      </c>
    </row>
    <row r="206" spans="1:8" ht="18.75" hidden="1" x14ac:dyDescent="0.2">
      <c r="A206" s="58">
        <f t="shared" ref="A206:A265" si="10">IF(B206=0,0,VALUE(REPLACE(C206,3,1,)))*IF(B206&lt;3,1000,1)*IF(B206=4,100,1)</f>
        <v>33462</v>
      </c>
      <c r="B206" s="96">
        <f t="shared" ref="B206:B265" si="11">LEN(C206)</f>
        <v>6</v>
      </c>
      <c r="C206" s="26" t="s">
        <v>403</v>
      </c>
      <c r="D206" s="27" t="s">
        <v>174</v>
      </c>
      <c r="E206" s="28" t="s">
        <v>7</v>
      </c>
      <c r="F206" s="91"/>
      <c r="G206" s="16"/>
      <c r="H206" s="16">
        <f t="shared" si="9"/>
        <v>0</v>
      </c>
    </row>
    <row r="207" spans="1:8" ht="18.75" hidden="1" x14ac:dyDescent="0.2">
      <c r="A207" s="58">
        <f t="shared" si="10"/>
        <v>33463</v>
      </c>
      <c r="B207" s="96">
        <f t="shared" si="11"/>
        <v>6</v>
      </c>
      <c r="C207" s="26" t="s">
        <v>404</v>
      </c>
      <c r="D207" s="27" t="s">
        <v>405</v>
      </c>
      <c r="E207" s="28" t="s">
        <v>7</v>
      </c>
      <c r="F207" s="91"/>
      <c r="G207" s="16"/>
      <c r="H207" s="16">
        <f t="shared" si="9"/>
        <v>0</v>
      </c>
    </row>
    <row r="208" spans="1:8" ht="18.75" hidden="1" x14ac:dyDescent="0.2">
      <c r="A208" s="58">
        <f t="shared" si="10"/>
        <v>0</v>
      </c>
      <c r="B208" s="96">
        <f t="shared" si="11"/>
        <v>0</v>
      </c>
      <c r="C208" s="26"/>
      <c r="D208" s="27"/>
      <c r="E208" s="28"/>
      <c r="F208" s="91"/>
      <c r="G208" s="16"/>
      <c r="H208" s="16" t="str">
        <f t="shared" si="9"/>
        <v xml:space="preserve"> </v>
      </c>
    </row>
    <row r="209" spans="1:9" s="15" customFormat="1" ht="18.75" hidden="1" x14ac:dyDescent="0.2">
      <c r="A209" s="58">
        <f t="shared" si="10"/>
        <v>33490</v>
      </c>
      <c r="B209" s="96">
        <f t="shared" si="11"/>
        <v>6</v>
      </c>
      <c r="C209" s="26" t="s">
        <v>406</v>
      </c>
      <c r="D209" s="27" t="s">
        <v>407</v>
      </c>
      <c r="E209" s="28" t="s">
        <v>7</v>
      </c>
      <c r="F209" s="91"/>
      <c r="G209" s="16"/>
      <c r="H209" s="16">
        <f t="shared" si="9"/>
        <v>0</v>
      </c>
    </row>
    <row r="210" spans="1:9" ht="18.75" hidden="1" x14ac:dyDescent="0.2">
      <c r="A210" s="58">
        <f t="shared" si="10"/>
        <v>0</v>
      </c>
      <c r="B210" s="96">
        <f t="shared" si="11"/>
        <v>0</v>
      </c>
      <c r="C210" s="29"/>
      <c r="D210" s="30"/>
      <c r="E210" s="28"/>
      <c r="F210" s="91"/>
      <c r="G210" s="16"/>
      <c r="H210" s="16" t="str">
        <f t="shared" si="9"/>
        <v xml:space="preserve"> </v>
      </c>
    </row>
    <row r="211" spans="1:9" ht="18.75" hidden="1" x14ac:dyDescent="0.2">
      <c r="A211" s="58">
        <f t="shared" si="10"/>
        <v>33500</v>
      </c>
      <c r="B211" s="96">
        <f t="shared" si="11"/>
        <v>4</v>
      </c>
      <c r="C211" s="29" t="s">
        <v>408</v>
      </c>
      <c r="D211" s="30" t="s">
        <v>409</v>
      </c>
      <c r="E211" s="28"/>
      <c r="F211" s="91"/>
      <c r="G211" s="16"/>
      <c r="H211" s="16" t="str">
        <f t="shared" si="9"/>
        <v xml:space="preserve"> </v>
      </c>
    </row>
    <row r="212" spans="1:9" ht="18.75" hidden="1" x14ac:dyDescent="0.2">
      <c r="A212" s="58">
        <f t="shared" si="10"/>
        <v>33510</v>
      </c>
      <c r="B212" s="96">
        <f t="shared" si="11"/>
        <v>6</v>
      </c>
      <c r="C212" s="26" t="s">
        <v>410</v>
      </c>
      <c r="D212" s="27" t="s">
        <v>393</v>
      </c>
      <c r="E212" s="28" t="s">
        <v>7</v>
      </c>
      <c r="F212" s="91"/>
      <c r="G212" s="16"/>
      <c r="H212" s="16">
        <f t="shared" si="9"/>
        <v>0</v>
      </c>
    </row>
    <row r="213" spans="1:9" s="15" customFormat="1" ht="18.75" hidden="1" x14ac:dyDescent="0.2">
      <c r="A213" s="58">
        <f t="shared" si="10"/>
        <v>33520</v>
      </c>
      <c r="B213" s="96">
        <f t="shared" si="11"/>
        <v>6</v>
      </c>
      <c r="C213" s="26" t="s">
        <v>411</v>
      </c>
      <c r="D213" s="27" t="s">
        <v>395</v>
      </c>
      <c r="E213" s="28" t="s">
        <v>7</v>
      </c>
      <c r="F213" s="91"/>
      <c r="G213" s="16"/>
      <c r="H213" s="16">
        <f t="shared" si="9"/>
        <v>0</v>
      </c>
    </row>
    <row r="214" spans="1:9" ht="18.75" hidden="1" x14ac:dyDescent="0.2">
      <c r="A214" s="58">
        <f t="shared" si="10"/>
        <v>33530</v>
      </c>
      <c r="B214" s="96">
        <f t="shared" si="11"/>
        <v>6</v>
      </c>
      <c r="C214" s="26" t="s">
        <v>412</v>
      </c>
      <c r="D214" s="27" t="s">
        <v>400</v>
      </c>
      <c r="E214" s="28" t="s">
        <v>7</v>
      </c>
      <c r="F214" s="91"/>
      <c r="G214" s="16"/>
      <c r="H214" s="16">
        <f t="shared" si="9"/>
        <v>0</v>
      </c>
    </row>
    <row r="215" spans="1:9" ht="18.75" hidden="1" x14ac:dyDescent="0.2">
      <c r="A215" s="58">
        <f t="shared" si="10"/>
        <v>0</v>
      </c>
      <c r="B215" s="96">
        <f t="shared" si="11"/>
        <v>0</v>
      </c>
      <c r="C215" s="29"/>
      <c r="D215" s="30"/>
      <c r="E215" s="28"/>
      <c r="F215" s="91"/>
      <c r="G215" s="16"/>
      <c r="H215" s="16" t="str">
        <f t="shared" si="9"/>
        <v xml:space="preserve"> </v>
      </c>
    </row>
    <row r="216" spans="1:9" ht="18.75" hidden="1" x14ac:dyDescent="0.2">
      <c r="A216" s="58">
        <f t="shared" si="10"/>
        <v>33540</v>
      </c>
      <c r="B216" s="96">
        <f t="shared" si="11"/>
        <v>6</v>
      </c>
      <c r="C216" s="26" t="s">
        <v>413</v>
      </c>
      <c r="D216" s="27" t="s">
        <v>173</v>
      </c>
      <c r="E216" s="28" t="s">
        <v>7</v>
      </c>
      <c r="F216" s="91"/>
      <c r="G216" s="16"/>
      <c r="H216" s="16">
        <f t="shared" si="9"/>
        <v>0</v>
      </c>
    </row>
    <row r="217" spans="1:9" s="15" customFormat="1" ht="18.75" hidden="1" x14ac:dyDescent="0.2">
      <c r="A217" s="58">
        <f t="shared" si="10"/>
        <v>33550</v>
      </c>
      <c r="B217" s="96">
        <f t="shared" si="11"/>
        <v>6</v>
      </c>
      <c r="C217" s="26" t="s">
        <v>414</v>
      </c>
      <c r="D217" s="27" t="s">
        <v>415</v>
      </c>
      <c r="E217" s="28" t="s">
        <v>7</v>
      </c>
      <c r="F217" s="91"/>
      <c r="G217" s="16"/>
      <c r="H217" s="16">
        <f t="shared" si="9"/>
        <v>0</v>
      </c>
    </row>
    <row r="218" spans="1:9" ht="18.75" hidden="1" x14ac:dyDescent="0.2">
      <c r="A218" s="58">
        <f t="shared" si="10"/>
        <v>33560</v>
      </c>
      <c r="B218" s="96">
        <f t="shared" si="11"/>
        <v>6</v>
      </c>
      <c r="C218" s="26" t="s">
        <v>416</v>
      </c>
      <c r="D218" s="27" t="s">
        <v>174</v>
      </c>
      <c r="E218" s="28" t="s">
        <v>7</v>
      </c>
      <c r="F218" s="91"/>
      <c r="G218" s="16"/>
      <c r="H218" s="16">
        <f t="shared" si="9"/>
        <v>0</v>
      </c>
    </row>
    <row r="219" spans="1:9" ht="18.75" hidden="1" x14ac:dyDescent="0.2">
      <c r="A219" s="58">
        <f t="shared" si="10"/>
        <v>0</v>
      </c>
      <c r="B219" s="96">
        <f t="shared" si="11"/>
        <v>0</v>
      </c>
      <c r="C219" s="26"/>
      <c r="D219" s="27"/>
      <c r="E219" s="28"/>
      <c r="F219" s="91"/>
      <c r="G219" s="16"/>
      <c r="H219" s="16" t="str">
        <f t="shared" si="9"/>
        <v xml:space="preserve"> </v>
      </c>
    </row>
    <row r="220" spans="1:9" ht="18.75" hidden="1" x14ac:dyDescent="0.2">
      <c r="A220" s="58">
        <f t="shared" si="10"/>
        <v>33570</v>
      </c>
      <c r="B220" s="96">
        <f t="shared" si="11"/>
        <v>6</v>
      </c>
      <c r="C220" s="26" t="s">
        <v>417</v>
      </c>
      <c r="D220" s="27" t="s">
        <v>418</v>
      </c>
      <c r="E220" s="28" t="s">
        <v>7</v>
      </c>
      <c r="F220" s="91"/>
      <c r="G220" s="16"/>
      <c r="H220" s="16">
        <f t="shared" si="9"/>
        <v>0</v>
      </c>
    </row>
    <row r="221" spans="1:9" ht="18.75" hidden="1" x14ac:dyDescent="0.2">
      <c r="A221" s="58">
        <f t="shared" si="10"/>
        <v>33580</v>
      </c>
      <c r="B221" s="96">
        <f t="shared" si="11"/>
        <v>6</v>
      </c>
      <c r="C221" s="26" t="s">
        <v>419</v>
      </c>
      <c r="D221" s="27" t="s">
        <v>179</v>
      </c>
      <c r="E221" s="28" t="s">
        <v>7</v>
      </c>
      <c r="F221" s="91"/>
      <c r="G221" s="16"/>
      <c r="H221" s="16">
        <f t="shared" si="9"/>
        <v>0</v>
      </c>
    </row>
    <row r="222" spans="1:9" ht="18.75" x14ac:dyDescent="0.2">
      <c r="A222" s="58">
        <f t="shared" si="10"/>
        <v>0</v>
      </c>
      <c r="B222" s="96">
        <f t="shared" si="11"/>
        <v>0</v>
      </c>
      <c r="C222" s="29"/>
      <c r="D222" s="30"/>
      <c r="E222" s="28"/>
      <c r="F222" s="91"/>
      <c r="G222" s="16"/>
      <c r="H222" s="16" t="str">
        <f t="shared" si="9"/>
        <v xml:space="preserve"> </v>
      </c>
    </row>
    <row r="223" spans="1:9" ht="18.75" x14ac:dyDescent="0.2">
      <c r="A223" s="58">
        <f t="shared" si="10"/>
        <v>34000</v>
      </c>
      <c r="B223" s="96">
        <f t="shared" si="11"/>
        <v>2</v>
      </c>
      <c r="C223" s="29" t="s">
        <v>9</v>
      </c>
      <c r="D223" s="30" t="s">
        <v>209</v>
      </c>
      <c r="E223" s="28"/>
      <c r="F223" s="91"/>
      <c r="G223" s="16"/>
      <c r="H223" s="16" t="str">
        <f t="shared" si="9"/>
        <v xml:space="preserve"> </v>
      </c>
    </row>
    <row r="224" spans="1:9" ht="18.75" hidden="1" x14ac:dyDescent="0.2">
      <c r="A224" s="58">
        <f t="shared" si="10"/>
        <v>34100</v>
      </c>
      <c r="B224" s="96">
        <f t="shared" si="11"/>
        <v>4</v>
      </c>
      <c r="C224" s="29" t="s">
        <v>59</v>
      </c>
      <c r="D224" s="30" t="s">
        <v>60</v>
      </c>
      <c r="E224" s="28"/>
      <c r="F224" s="91"/>
      <c r="G224" s="16"/>
      <c r="H224" s="16" t="str">
        <f t="shared" si="9"/>
        <v xml:space="preserve"> </v>
      </c>
      <c r="I224" s="88"/>
    </row>
    <row r="225" spans="1:8" s="15" customFormat="1" ht="12.75" hidden="1" customHeight="1" x14ac:dyDescent="0.2">
      <c r="A225" s="58">
        <f t="shared" si="10"/>
        <v>34110</v>
      </c>
      <c r="B225" s="96">
        <f t="shared" si="11"/>
        <v>6</v>
      </c>
      <c r="C225" s="26" t="s">
        <v>68</v>
      </c>
      <c r="D225" s="27" t="s">
        <v>48</v>
      </c>
      <c r="E225" s="28" t="s">
        <v>1</v>
      </c>
      <c r="F225" s="91"/>
      <c r="G225" s="16"/>
      <c r="H225" s="16">
        <f t="shared" si="9"/>
        <v>0</v>
      </c>
    </row>
    <row r="226" spans="1:8" ht="12.75" hidden="1" customHeight="1" x14ac:dyDescent="0.2">
      <c r="A226" s="58">
        <f t="shared" si="10"/>
        <v>34120</v>
      </c>
      <c r="B226" s="96">
        <f t="shared" si="11"/>
        <v>6</v>
      </c>
      <c r="C226" s="26" t="s">
        <v>420</v>
      </c>
      <c r="D226" s="27" t="s">
        <v>421</v>
      </c>
      <c r="E226" s="28" t="s">
        <v>1</v>
      </c>
      <c r="F226" s="91"/>
      <c r="G226" s="16"/>
      <c r="H226" s="16">
        <f t="shared" si="9"/>
        <v>0</v>
      </c>
    </row>
    <row r="227" spans="1:8" s="58" customFormat="1" ht="18.75" hidden="1" x14ac:dyDescent="0.2">
      <c r="A227" s="58">
        <f t="shared" si="10"/>
        <v>0</v>
      </c>
      <c r="B227" s="96">
        <f t="shared" si="11"/>
        <v>0</v>
      </c>
      <c r="C227" s="26"/>
      <c r="D227" s="27"/>
      <c r="E227" s="28"/>
      <c r="F227" s="91"/>
      <c r="G227" s="16"/>
      <c r="H227" s="16" t="str">
        <f t="shared" si="9"/>
        <v xml:space="preserve"> </v>
      </c>
    </row>
    <row r="228" spans="1:8" ht="18.75" hidden="1" x14ac:dyDescent="0.2">
      <c r="A228" s="58">
        <f t="shared" si="10"/>
        <v>34200</v>
      </c>
      <c r="B228" s="96">
        <f t="shared" si="11"/>
        <v>4</v>
      </c>
      <c r="C228" s="29" t="s">
        <v>61</v>
      </c>
      <c r="D228" s="30" t="s">
        <v>62</v>
      </c>
      <c r="E228" s="28"/>
      <c r="F228" s="91"/>
      <c r="G228" s="16"/>
      <c r="H228" s="16" t="str">
        <f t="shared" si="9"/>
        <v xml:space="preserve"> </v>
      </c>
    </row>
    <row r="229" spans="1:8" ht="18.75" hidden="1" x14ac:dyDescent="0.2">
      <c r="A229" s="58">
        <f t="shared" si="10"/>
        <v>34210</v>
      </c>
      <c r="B229" s="96">
        <f t="shared" si="11"/>
        <v>6</v>
      </c>
      <c r="C229" s="26" t="s">
        <v>422</v>
      </c>
      <c r="D229" s="27" t="s">
        <v>423</v>
      </c>
      <c r="E229" s="28" t="s">
        <v>7</v>
      </c>
      <c r="F229" s="91"/>
      <c r="G229" s="16"/>
      <c r="H229" s="16">
        <f t="shared" si="9"/>
        <v>0</v>
      </c>
    </row>
    <row r="230" spans="1:8" ht="18.75" hidden="1" x14ac:dyDescent="0.2">
      <c r="A230" s="58">
        <f t="shared" si="10"/>
        <v>34220</v>
      </c>
      <c r="B230" s="96">
        <f t="shared" si="11"/>
        <v>6</v>
      </c>
      <c r="C230" s="26" t="s">
        <v>424</v>
      </c>
      <c r="D230" s="27" t="s">
        <v>418</v>
      </c>
      <c r="E230" s="28" t="s">
        <v>7</v>
      </c>
      <c r="F230" s="91"/>
      <c r="G230" s="16"/>
      <c r="H230" s="16">
        <f t="shared" si="9"/>
        <v>0</v>
      </c>
    </row>
    <row r="231" spans="1:8" ht="18.75" hidden="1" x14ac:dyDescent="0.2">
      <c r="A231" s="58">
        <f t="shared" si="10"/>
        <v>34225</v>
      </c>
      <c r="B231" s="96">
        <f t="shared" si="11"/>
        <v>6</v>
      </c>
      <c r="C231" s="26" t="s">
        <v>425</v>
      </c>
      <c r="D231" s="27" t="s">
        <v>179</v>
      </c>
      <c r="E231" s="28" t="s">
        <v>7</v>
      </c>
      <c r="F231" s="91"/>
      <c r="G231" s="16"/>
      <c r="H231" s="16">
        <f t="shared" si="9"/>
        <v>0</v>
      </c>
    </row>
    <row r="232" spans="1:8" ht="18.75" hidden="1" x14ac:dyDescent="0.2">
      <c r="A232" s="58">
        <f t="shared" si="10"/>
        <v>34230</v>
      </c>
      <c r="B232" s="96">
        <f t="shared" si="11"/>
        <v>6</v>
      </c>
      <c r="C232" s="26" t="s">
        <v>175</v>
      </c>
      <c r="D232" s="27" t="s">
        <v>173</v>
      </c>
      <c r="E232" s="28" t="s">
        <v>7</v>
      </c>
      <c r="F232" s="91"/>
      <c r="G232" s="16"/>
      <c r="H232" s="16">
        <f t="shared" si="9"/>
        <v>0</v>
      </c>
    </row>
    <row r="233" spans="1:8" ht="18.75" hidden="1" x14ac:dyDescent="0.2">
      <c r="A233" s="58">
        <f t="shared" si="10"/>
        <v>0</v>
      </c>
      <c r="B233" s="96">
        <f t="shared" si="11"/>
        <v>0</v>
      </c>
      <c r="C233" s="26"/>
      <c r="D233" s="27"/>
      <c r="E233" s="28"/>
      <c r="F233" s="91"/>
      <c r="G233" s="16"/>
      <c r="H233" s="16" t="str">
        <f t="shared" si="9"/>
        <v xml:space="preserve"> </v>
      </c>
    </row>
    <row r="234" spans="1:8" ht="18.75" hidden="1" x14ac:dyDescent="0.2">
      <c r="A234" s="58">
        <f t="shared" si="10"/>
        <v>34300</v>
      </c>
      <c r="B234" s="96">
        <f t="shared" si="11"/>
        <v>4</v>
      </c>
      <c r="C234" s="29" t="s">
        <v>63</v>
      </c>
      <c r="D234" s="30" t="s">
        <v>64</v>
      </c>
      <c r="E234" s="28"/>
      <c r="F234" s="91"/>
      <c r="G234" s="16"/>
      <c r="H234" s="16" t="str">
        <f t="shared" si="9"/>
        <v xml:space="preserve"> </v>
      </c>
    </row>
    <row r="235" spans="1:8" ht="18.75" hidden="1" x14ac:dyDescent="0.2">
      <c r="A235" s="58">
        <f t="shared" si="10"/>
        <v>34310</v>
      </c>
      <c r="B235" s="96">
        <f t="shared" si="11"/>
        <v>6</v>
      </c>
      <c r="C235" s="26" t="s">
        <v>426</v>
      </c>
      <c r="D235" s="27" t="s">
        <v>173</v>
      </c>
      <c r="E235" s="28" t="s">
        <v>7</v>
      </c>
      <c r="F235" s="91"/>
      <c r="G235" s="16"/>
      <c r="H235" s="16">
        <f t="shared" si="9"/>
        <v>0</v>
      </c>
    </row>
    <row r="236" spans="1:8" ht="18.75" hidden="1" x14ac:dyDescent="0.2">
      <c r="A236" s="58">
        <f t="shared" si="10"/>
        <v>34320</v>
      </c>
      <c r="B236" s="96">
        <f t="shared" si="11"/>
        <v>6</v>
      </c>
      <c r="C236" s="26" t="s">
        <v>427</v>
      </c>
      <c r="D236" s="27" t="s">
        <v>428</v>
      </c>
      <c r="E236" s="28" t="s">
        <v>7</v>
      </c>
      <c r="F236" s="91"/>
      <c r="G236" s="16"/>
      <c r="H236" s="16">
        <f t="shared" si="9"/>
        <v>0</v>
      </c>
    </row>
    <row r="237" spans="1:8" ht="18.75" hidden="1" x14ac:dyDescent="0.2">
      <c r="A237" s="58">
        <f t="shared" si="10"/>
        <v>34330</v>
      </c>
      <c r="B237" s="96">
        <f t="shared" si="11"/>
        <v>6</v>
      </c>
      <c r="C237" s="26" t="s">
        <v>429</v>
      </c>
      <c r="D237" s="27" t="s">
        <v>415</v>
      </c>
      <c r="E237" s="28" t="s">
        <v>7</v>
      </c>
      <c r="F237" s="91"/>
      <c r="G237" s="16"/>
      <c r="H237" s="16">
        <f t="shared" si="9"/>
        <v>0</v>
      </c>
    </row>
    <row r="238" spans="1:8" ht="18.75" hidden="1" x14ac:dyDescent="0.2">
      <c r="A238" s="58">
        <f t="shared" si="10"/>
        <v>34340</v>
      </c>
      <c r="B238" s="96">
        <f t="shared" si="11"/>
        <v>6</v>
      </c>
      <c r="C238" s="26" t="s">
        <v>178</v>
      </c>
      <c r="D238" s="27" t="s">
        <v>174</v>
      </c>
      <c r="E238" s="28" t="s">
        <v>7</v>
      </c>
      <c r="F238" s="91"/>
      <c r="G238" s="16"/>
      <c r="H238" s="16">
        <f t="shared" si="9"/>
        <v>0</v>
      </c>
    </row>
    <row r="239" spans="1:8" ht="18.75" hidden="1" x14ac:dyDescent="0.2">
      <c r="A239" s="58">
        <f t="shared" si="10"/>
        <v>34345</v>
      </c>
      <c r="B239" s="96">
        <f t="shared" si="11"/>
        <v>6</v>
      </c>
      <c r="C239" s="26" t="s">
        <v>430</v>
      </c>
      <c r="D239" s="27" t="s">
        <v>405</v>
      </c>
      <c r="E239" s="28" t="s">
        <v>7</v>
      </c>
      <c r="F239" s="91"/>
      <c r="G239" s="16"/>
      <c r="H239" s="16">
        <f t="shared" si="9"/>
        <v>0</v>
      </c>
    </row>
    <row r="240" spans="1:8" ht="18.75" hidden="1" x14ac:dyDescent="0.2">
      <c r="A240" s="58">
        <f t="shared" si="10"/>
        <v>34350</v>
      </c>
      <c r="B240" s="96">
        <f t="shared" si="11"/>
        <v>6</v>
      </c>
      <c r="C240" s="26" t="s">
        <v>431</v>
      </c>
      <c r="D240" s="27" t="s">
        <v>402</v>
      </c>
      <c r="E240" s="28" t="s">
        <v>7</v>
      </c>
      <c r="F240" s="91"/>
      <c r="G240" s="16"/>
      <c r="H240" s="16">
        <f t="shared" si="9"/>
        <v>0</v>
      </c>
    </row>
    <row r="241" spans="1:8" s="15" customFormat="1" ht="18.75" hidden="1" x14ac:dyDescent="0.2">
      <c r="A241" s="58">
        <f t="shared" si="10"/>
        <v>34360</v>
      </c>
      <c r="B241" s="96">
        <f t="shared" si="11"/>
        <v>6</v>
      </c>
      <c r="C241" s="26" t="s">
        <v>432</v>
      </c>
      <c r="D241" s="27" t="s">
        <v>393</v>
      </c>
      <c r="E241" s="28" t="s">
        <v>7</v>
      </c>
      <c r="F241" s="91"/>
      <c r="G241" s="16"/>
      <c r="H241" s="16">
        <f t="shared" si="9"/>
        <v>0</v>
      </c>
    </row>
    <row r="242" spans="1:8" ht="18.75" hidden="1" x14ac:dyDescent="0.2">
      <c r="A242" s="58">
        <f t="shared" si="10"/>
        <v>34370</v>
      </c>
      <c r="B242" s="96">
        <f t="shared" si="11"/>
        <v>6</v>
      </c>
      <c r="C242" s="26" t="s">
        <v>433</v>
      </c>
      <c r="D242" s="27" t="s">
        <v>395</v>
      </c>
      <c r="E242" s="28" t="s">
        <v>7</v>
      </c>
      <c r="F242" s="91"/>
      <c r="G242" s="16"/>
      <c r="H242" s="16">
        <f t="shared" si="9"/>
        <v>0</v>
      </c>
    </row>
    <row r="243" spans="1:8" ht="18.75" hidden="1" x14ac:dyDescent="0.2">
      <c r="A243" s="58">
        <f t="shared" si="10"/>
        <v>34380</v>
      </c>
      <c r="B243" s="96">
        <f t="shared" si="11"/>
        <v>6</v>
      </c>
      <c r="C243" s="26" t="s">
        <v>434</v>
      </c>
      <c r="D243" s="27" t="s">
        <v>400</v>
      </c>
      <c r="E243" s="28" t="s">
        <v>7</v>
      </c>
      <c r="F243" s="91"/>
      <c r="G243" s="16"/>
      <c r="H243" s="16">
        <f t="shared" si="9"/>
        <v>0</v>
      </c>
    </row>
    <row r="244" spans="1:8" ht="18.75" hidden="1" x14ac:dyDescent="0.2">
      <c r="A244" s="58">
        <f t="shared" si="10"/>
        <v>34390</v>
      </c>
      <c r="B244" s="96">
        <f t="shared" si="11"/>
        <v>6</v>
      </c>
      <c r="C244" s="26" t="s">
        <v>176</v>
      </c>
      <c r="D244" s="27" t="s">
        <v>177</v>
      </c>
      <c r="E244" s="28" t="s">
        <v>7</v>
      </c>
      <c r="F244" s="91"/>
      <c r="G244" s="16"/>
      <c r="H244" s="16">
        <f t="shared" si="9"/>
        <v>0</v>
      </c>
    </row>
    <row r="245" spans="1:8" ht="18.75" hidden="1" x14ac:dyDescent="0.2">
      <c r="A245" s="58">
        <f t="shared" si="10"/>
        <v>34395</v>
      </c>
      <c r="B245" s="96">
        <f t="shared" si="11"/>
        <v>6</v>
      </c>
      <c r="C245" s="26" t="s">
        <v>435</v>
      </c>
      <c r="D245" s="27" t="s">
        <v>436</v>
      </c>
      <c r="E245" s="28" t="s">
        <v>7</v>
      </c>
      <c r="F245" s="91"/>
      <c r="G245" s="16"/>
      <c r="H245" s="16">
        <f t="shared" si="9"/>
        <v>0</v>
      </c>
    </row>
    <row r="246" spans="1:8" s="15" customFormat="1" ht="18.75" hidden="1" x14ac:dyDescent="0.2">
      <c r="A246" s="58">
        <f t="shared" si="10"/>
        <v>0</v>
      </c>
      <c r="B246" s="96">
        <f t="shared" si="11"/>
        <v>0</v>
      </c>
      <c r="C246" s="29"/>
      <c r="D246" s="27"/>
      <c r="E246" s="28"/>
      <c r="F246" s="91"/>
      <c r="G246" s="16"/>
      <c r="H246" s="16" t="str">
        <f t="shared" si="9"/>
        <v xml:space="preserve"> </v>
      </c>
    </row>
    <row r="247" spans="1:8" s="15" customFormat="1" ht="18.75" x14ac:dyDescent="0.2">
      <c r="A247" s="58">
        <f t="shared" si="10"/>
        <v>34400</v>
      </c>
      <c r="B247" s="96">
        <f t="shared" si="11"/>
        <v>4</v>
      </c>
      <c r="C247" s="29" t="s">
        <v>65</v>
      </c>
      <c r="D247" s="30" t="s">
        <v>66</v>
      </c>
      <c r="E247" s="28"/>
      <c r="F247" s="91"/>
      <c r="G247" s="16"/>
      <c r="H247" s="16" t="str">
        <f t="shared" ref="H247:H293" si="12">IF(ISBLANK(E247)," ",F247*G247)</f>
        <v xml:space="preserve"> </v>
      </c>
    </row>
    <row r="248" spans="1:8" s="15" customFormat="1" ht="18.75" hidden="1" x14ac:dyDescent="0.2">
      <c r="A248" s="58">
        <f t="shared" si="10"/>
        <v>34410</v>
      </c>
      <c r="B248" s="96">
        <f t="shared" si="11"/>
        <v>6</v>
      </c>
      <c r="C248" s="26" t="s">
        <v>437</v>
      </c>
      <c r="D248" s="27" t="s">
        <v>423</v>
      </c>
      <c r="E248" s="28" t="s">
        <v>7</v>
      </c>
      <c r="F248" s="91"/>
      <c r="G248" s="16"/>
      <c r="H248" s="16">
        <f t="shared" si="12"/>
        <v>0</v>
      </c>
    </row>
    <row r="249" spans="1:8" s="15" customFormat="1" ht="18.75" x14ac:dyDescent="0.2">
      <c r="A249" s="58">
        <f t="shared" si="10"/>
        <v>34420</v>
      </c>
      <c r="B249" s="96">
        <f t="shared" si="11"/>
        <v>6</v>
      </c>
      <c r="C249" s="26" t="s">
        <v>438</v>
      </c>
      <c r="D249" s="27" t="s">
        <v>418</v>
      </c>
      <c r="E249" s="28" t="s">
        <v>7</v>
      </c>
      <c r="F249" s="91">
        <v>78</v>
      </c>
      <c r="G249" s="16">
        <v>141000</v>
      </c>
      <c r="H249" s="16">
        <f t="shared" si="12"/>
        <v>10998000</v>
      </c>
    </row>
    <row r="250" spans="1:8" ht="18.75" hidden="1" x14ac:dyDescent="0.2">
      <c r="A250" s="58">
        <f t="shared" si="10"/>
        <v>34430</v>
      </c>
      <c r="B250" s="96">
        <f t="shared" si="11"/>
        <v>6</v>
      </c>
      <c r="C250" s="26" t="s">
        <v>69</v>
      </c>
      <c r="D250" s="27" t="s">
        <v>179</v>
      </c>
      <c r="E250" s="28" t="s">
        <v>7</v>
      </c>
      <c r="F250" s="91"/>
      <c r="G250" s="16"/>
      <c r="H250" s="16">
        <f t="shared" si="12"/>
        <v>0</v>
      </c>
    </row>
    <row r="251" spans="1:8" ht="18.75" hidden="1" x14ac:dyDescent="0.2">
      <c r="A251" s="58">
        <f t="shared" si="10"/>
        <v>34435</v>
      </c>
      <c r="B251" s="96">
        <f t="shared" si="11"/>
        <v>6</v>
      </c>
      <c r="C251" s="26" t="s">
        <v>439</v>
      </c>
      <c r="D251" s="27" t="s">
        <v>440</v>
      </c>
      <c r="E251" s="28" t="s">
        <v>7</v>
      </c>
      <c r="F251" s="91"/>
      <c r="G251" s="16"/>
      <c r="H251" s="16">
        <f t="shared" si="12"/>
        <v>0</v>
      </c>
    </row>
    <row r="252" spans="1:8" ht="18.75" hidden="1" x14ac:dyDescent="0.2">
      <c r="A252" s="58">
        <f t="shared" si="10"/>
        <v>34450</v>
      </c>
      <c r="B252" s="96">
        <f t="shared" si="11"/>
        <v>6</v>
      </c>
      <c r="C252" s="26" t="s">
        <v>441</v>
      </c>
      <c r="D252" s="27" t="s">
        <v>177</v>
      </c>
      <c r="E252" s="28" t="s">
        <v>7</v>
      </c>
      <c r="F252" s="91"/>
      <c r="G252" s="16"/>
      <c r="H252" s="16">
        <f t="shared" si="12"/>
        <v>0</v>
      </c>
    </row>
    <row r="253" spans="1:8" ht="18.75" hidden="1" x14ac:dyDescent="0.2">
      <c r="A253" s="58">
        <f t="shared" si="10"/>
        <v>34455</v>
      </c>
      <c r="B253" s="96">
        <f t="shared" si="11"/>
        <v>6</v>
      </c>
      <c r="C253" s="26" t="s">
        <v>442</v>
      </c>
      <c r="D253" s="27" t="s">
        <v>436</v>
      </c>
      <c r="E253" s="28" t="s">
        <v>7</v>
      </c>
      <c r="F253" s="91"/>
      <c r="G253" s="16"/>
      <c r="H253" s="16">
        <f t="shared" si="12"/>
        <v>0</v>
      </c>
    </row>
    <row r="254" spans="1:8" ht="18.75" hidden="1" x14ac:dyDescent="0.2">
      <c r="A254" s="58">
        <f t="shared" si="10"/>
        <v>34475</v>
      </c>
      <c r="B254" s="96">
        <f t="shared" si="11"/>
        <v>6</v>
      </c>
      <c r="C254" s="26" t="s">
        <v>443</v>
      </c>
      <c r="D254" s="27" t="s">
        <v>444</v>
      </c>
      <c r="E254" s="28" t="s">
        <v>7</v>
      </c>
      <c r="F254" s="91"/>
      <c r="G254" s="16"/>
      <c r="H254" s="16">
        <f t="shared" si="12"/>
        <v>0</v>
      </c>
    </row>
    <row r="255" spans="1:8" ht="18.75" hidden="1" x14ac:dyDescent="0.2">
      <c r="A255" s="58">
        <f t="shared" si="10"/>
        <v>34498</v>
      </c>
      <c r="B255" s="96">
        <f t="shared" si="11"/>
        <v>6</v>
      </c>
      <c r="C255" s="26" t="s">
        <v>445</v>
      </c>
      <c r="D255" s="27" t="s">
        <v>446</v>
      </c>
      <c r="E255" s="28" t="s">
        <v>1</v>
      </c>
      <c r="F255" s="91"/>
      <c r="G255" s="16"/>
      <c r="H255" s="16">
        <f t="shared" si="12"/>
        <v>0</v>
      </c>
    </row>
    <row r="256" spans="1:8" ht="18.75" hidden="1" x14ac:dyDescent="0.2">
      <c r="A256" s="58">
        <f t="shared" si="10"/>
        <v>34499</v>
      </c>
      <c r="B256" s="96">
        <f t="shared" si="11"/>
        <v>6</v>
      </c>
      <c r="C256" s="26" t="s">
        <v>447</v>
      </c>
      <c r="D256" s="27" t="s">
        <v>448</v>
      </c>
      <c r="E256" s="28" t="s">
        <v>5</v>
      </c>
      <c r="F256" s="91"/>
      <c r="G256" s="16"/>
      <c r="H256" s="16">
        <f t="shared" si="12"/>
        <v>0</v>
      </c>
    </row>
    <row r="257" spans="1:8" ht="18.75" hidden="1" x14ac:dyDescent="0.2">
      <c r="A257" s="58">
        <f t="shared" si="10"/>
        <v>0</v>
      </c>
      <c r="B257" s="96">
        <f t="shared" si="11"/>
        <v>0</v>
      </c>
      <c r="C257" s="26"/>
      <c r="D257" s="27"/>
      <c r="E257" s="28"/>
      <c r="F257" s="91"/>
      <c r="G257" s="16"/>
      <c r="H257" s="16" t="str">
        <f t="shared" si="12"/>
        <v xml:space="preserve"> </v>
      </c>
    </row>
    <row r="258" spans="1:8" ht="18.75" hidden="1" x14ac:dyDescent="0.2">
      <c r="A258" s="58">
        <f t="shared" si="10"/>
        <v>34500</v>
      </c>
      <c r="B258" s="96">
        <f t="shared" si="11"/>
        <v>4</v>
      </c>
      <c r="C258" s="29" t="s">
        <v>67</v>
      </c>
      <c r="D258" s="30" t="s">
        <v>12</v>
      </c>
      <c r="E258" s="28"/>
      <c r="F258" s="91"/>
      <c r="G258" s="16"/>
      <c r="H258" s="16" t="str">
        <f t="shared" si="12"/>
        <v xml:space="preserve"> </v>
      </c>
    </row>
    <row r="259" spans="1:8" ht="18.75" hidden="1" x14ac:dyDescent="0.2">
      <c r="A259" s="58">
        <f t="shared" si="10"/>
        <v>34510</v>
      </c>
      <c r="B259" s="96">
        <f t="shared" si="11"/>
        <v>6</v>
      </c>
      <c r="C259" s="26" t="s">
        <v>70</v>
      </c>
      <c r="D259" s="27" t="s">
        <v>166</v>
      </c>
      <c r="E259" s="28" t="s">
        <v>7</v>
      </c>
      <c r="F259" s="91"/>
      <c r="G259" s="16"/>
      <c r="H259" s="16">
        <f t="shared" si="12"/>
        <v>0</v>
      </c>
    </row>
    <row r="260" spans="1:8" ht="18.75" hidden="1" x14ac:dyDescent="0.2">
      <c r="A260" s="58">
        <f t="shared" si="10"/>
        <v>34520</v>
      </c>
      <c r="B260" s="96">
        <f t="shared" si="11"/>
        <v>6</v>
      </c>
      <c r="C260" s="26" t="s">
        <v>449</v>
      </c>
      <c r="D260" s="27" t="s">
        <v>450</v>
      </c>
      <c r="E260" s="28" t="s">
        <v>7</v>
      </c>
      <c r="F260" s="91"/>
      <c r="G260" s="16"/>
      <c r="H260" s="16">
        <f t="shared" si="12"/>
        <v>0</v>
      </c>
    </row>
    <row r="261" spans="1:8" ht="18.75" hidden="1" x14ac:dyDescent="0.2">
      <c r="A261" s="58">
        <f t="shared" si="10"/>
        <v>34530</v>
      </c>
      <c r="B261" s="96">
        <f t="shared" si="11"/>
        <v>6</v>
      </c>
      <c r="C261" s="26" t="s">
        <v>451</v>
      </c>
      <c r="D261" s="27" t="s">
        <v>452</v>
      </c>
      <c r="E261" s="28" t="s">
        <v>7</v>
      </c>
      <c r="F261" s="91"/>
      <c r="G261" s="16"/>
      <c r="H261" s="16">
        <f t="shared" si="12"/>
        <v>0</v>
      </c>
    </row>
    <row r="262" spans="1:8" ht="18.75" hidden="1" x14ac:dyDescent="0.2">
      <c r="A262" s="58">
        <f t="shared" si="10"/>
        <v>0</v>
      </c>
      <c r="B262" s="96">
        <f t="shared" si="11"/>
        <v>0</v>
      </c>
      <c r="C262" s="26"/>
      <c r="D262" s="27"/>
      <c r="E262" s="28"/>
      <c r="F262" s="91"/>
      <c r="G262" s="16"/>
      <c r="H262" s="16" t="str">
        <f t="shared" si="12"/>
        <v xml:space="preserve"> </v>
      </c>
    </row>
    <row r="263" spans="1:8" ht="18.75" hidden="1" x14ac:dyDescent="0.2">
      <c r="A263" s="58">
        <f t="shared" si="10"/>
        <v>34550</v>
      </c>
      <c r="B263" s="96">
        <f t="shared" si="11"/>
        <v>6</v>
      </c>
      <c r="C263" s="26" t="s">
        <v>453</v>
      </c>
      <c r="D263" s="27" t="s">
        <v>454</v>
      </c>
      <c r="E263" s="28" t="s">
        <v>7</v>
      </c>
      <c r="F263" s="91"/>
      <c r="G263" s="16"/>
      <c r="H263" s="16">
        <f t="shared" si="12"/>
        <v>0</v>
      </c>
    </row>
    <row r="264" spans="1:8" ht="18.75" hidden="1" x14ac:dyDescent="0.2">
      <c r="A264" s="58">
        <f t="shared" si="10"/>
        <v>0</v>
      </c>
      <c r="B264" s="96">
        <f t="shared" si="11"/>
        <v>0</v>
      </c>
      <c r="C264" s="26"/>
      <c r="D264" s="27"/>
      <c r="E264" s="28"/>
      <c r="F264" s="91"/>
      <c r="G264" s="16"/>
      <c r="H264" s="16" t="str">
        <f t="shared" si="12"/>
        <v xml:space="preserve"> </v>
      </c>
    </row>
    <row r="265" spans="1:8" ht="18.75" hidden="1" x14ac:dyDescent="0.2">
      <c r="A265" s="58">
        <f t="shared" si="10"/>
        <v>34590</v>
      </c>
      <c r="B265" s="96">
        <f t="shared" si="11"/>
        <v>6</v>
      </c>
      <c r="C265" s="26" t="s">
        <v>455</v>
      </c>
      <c r="D265" s="27" t="s">
        <v>456</v>
      </c>
      <c r="E265" s="28" t="s">
        <v>1</v>
      </c>
      <c r="F265" s="91"/>
      <c r="G265" s="16"/>
      <c r="H265" s="16">
        <f t="shared" si="12"/>
        <v>0</v>
      </c>
    </row>
    <row r="266" spans="1:8" ht="18.75" x14ac:dyDescent="0.2">
      <c r="A266" s="58">
        <f t="shared" ref="A266:A311" si="13">IF(B266=0,0,VALUE(REPLACE(C266,3,1,)))*IF(B266&lt;3,1000,1)*IF(B266=4,100,1)</f>
        <v>0</v>
      </c>
      <c r="B266" s="96">
        <f t="shared" ref="B266:B311" si="14">LEN(C266)</f>
        <v>0</v>
      </c>
      <c r="C266" s="29"/>
      <c r="D266" s="27"/>
      <c r="E266" s="28"/>
      <c r="F266" s="91"/>
      <c r="G266" s="16"/>
      <c r="H266" s="16" t="str">
        <f t="shared" si="12"/>
        <v xml:space="preserve"> </v>
      </c>
    </row>
    <row r="267" spans="1:8" ht="18.75" x14ac:dyDescent="0.2">
      <c r="A267" s="58">
        <f t="shared" si="13"/>
        <v>36000</v>
      </c>
      <c r="B267" s="96">
        <f t="shared" si="14"/>
        <v>2</v>
      </c>
      <c r="C267" s="29" t="s">
        <v>119</v>
      </c>
      <c r="D267" s="30" t="s">
        <v>120</v>
      </c>
      <c r="E267" s="28"/>
      <c r="F267" s="91"/>
      <c r="G267" s="16"/>
      <c r="H267" s="16" t="str">
        <f t="shared" si="12"/>
        <v xml:space="preserve"> </v>
      </c>
    </row>
    <row r="268" spans="1:8" ht="18.75" hidden="1" x14ac:dyDescent="0.2">
      <c r="A268" s="58">
        <f t="shared" si="13"/>
        <v>36110</v>
      </c>
      <c r="B268" s="96">
        <f t="shared" si="14"/>
        <v>6</v>
      </c>
      <c r="C268" s="26" t="s">
        <v>457</v>
      </c>
      <c r="D268" s="27" t="s">
        <v>458</v>
      </c>
      <c r="E268" s="28" t="s">
        <v>5</v>
      </c>
      <c r="F268" s="91"/>
      <c r="G268" s="16"/>
      <c r="H268" s="16">
        <f t="shared" si="12"/>
        <v>0</v>
      </c>
    </row>
    <row r="269" spans="1:8" ht="18.75" hidden="1" x14ac:dyDescent="0.2">
      <c r="A269" s="58">
        <f t="shared" si="13"/>
        <v>36115</v>
      </c>
      <c r="B269" s="96">
        <f t="shared" si="14"/>
        <v>6</v>
      </c>
      <c r="C269" s="26" t="s">
        <v>459</v>
      </c>
      <c r="D269" s="27" t="s">
        <v>460</v>
      </c>
      <c r="E269" s="28" t="s">
        <v>5</v>
      </c>
      <c r="F269" s="91"/>
      <c r="G269" s="16"/>
      <c r="H269" s="16">
        <f t="shared" si="12"/>
        <v>0</v>
      </c>
    </row>
    <row r="270" spans="1:8" ht="18.75" hidden="1" x14ac:dyDescent="0.2">
      <c r="A270" s="58">
        <f t="shared" si="13"/>
        <v>0</v>
      </c>
      <c r="B270" s="96">
        <f t="shared" si="14"/>
        <v>0</v>
      </c>
      <c r="C270" s="26"/>
      <c r="D270" s="27"/>
      <c r="E270" s="28"/>
      <c r="F270" s="91"/>
      <c r="G270" s="16"/>
      <c r="H270" s="16" t="str">
        <f t="shared" si="12"/>
        <v xml:space="preserve"> </v>
      </c>
    </row>
    <row r="271" spans="1:8" ht="18.75" hidden="1" x14ac:dyDescent="0.2">
      <c r="A271" s="58">
        <f t="shared" si="13"/>
        <v>36211</v>
      </c>
      <c r="B271" s="96">
        <f t="shared" si="14"/>
        <v>6</v>
      </c>
      <c r="C271" s="26" t="s">
        <v>72</v>
      </c>
      <c r="D271" s="27" t="s">
        <v>147</v>
      </c>
      <c r="E271" s="28" t="s">
        <v>5</v>
      </c>
      <c r="F271" s="91"/>
      <c r="G271" s="16"/>
      <c r="H271" s="16">
        <f t="shared" si="12"/>
        <v>0</v>
      </c>
    </row>
    <row r="272" spans="1:8" ht="18.75" x14ac:dyDescent="0.2">
      <c r="A272" s="58">
        <f t="shared" si="13"/>
        <v>36212</v>
      </c>
      <c r="B272" s="96">
        <f t="shared" si="14"/>
        <v>6</v>
      </c>
      <c r="C272" s="26" t="s">
        <v>461</v>
      </c>
      <c r="D272" s="27" t="s">
        <v>462</v>
      </c>
      <c r="E272" s="28" t="s">
        <v>5</v>
      </c>
      <c r="F272" s="91">
        <v>303</v>
      </c>
      <c r="G272" s="16">
        <v>14500</v>
      </c>
      <c r="H272" s="16">
        <f t="shared" si="12"/>
        <v>4393500</v>
      </c>
    </row>
    <row r="273" spans="1:8" s="15" customFormat="1" ht="18.75" hidden="1" x14ac:dyDescent="0.2">
      <c r="A273" s="58">
        <f t="shared" si="13"/>
        <v>36213</v>
      </c>
      <c r="B273" s="96">
        <f t="shared" si="14"/>
        <v>6</v>
      </c>
      <c r="C273" s="26" t="s">
        <v>463</v>
      </c>
      <c r="D273" s="27" t="s">
        <v>464</v>
      </c>
      <c r="E273" s="28" t="s">
        <v>5</v>
      </c>
      <c r="F273" s="91"/>
      <c r="G273" s="16"/>
      <c r="H273" s="16">
        <f t="shared" si="12"/>
        <v>0</v>
      </c>
    </row>
    <row r="274" spans="1:8" ht="18.75" x14ac:dyDescent="0.2">
      <c r="A274" s="58">
        <f t="shared" si="13"/>
        <v>36214</v>
      </c>
      <c r="B274" s="96">
        <f t="shared" si="14"/>
        <v>6</v>
      </c>
      <c r="C274" s="26" t="s">
        <v>73</v>
      </c>
      <c r="D274" s="27" t="s">
        <v>148</v>
      </c>
      <c r="E274" s="28" t="s">
        <v>5</v>
      </c>
      <c r="F274" s="91">
        <v>666</v>
      </c>
      <c r="G274" s="16">
        <v>14500</v>
      </c>
      <c r="H274" s="16">
        <f t="shared" si="12"/>
        <v>9657000</v>
      </c>
    </row>
    <row r="275" spans="1:8" ht="18.75" hidden="1" x14ac:dyDescent="0.2">
      <c r="A275" s="58">
        <f t="shared" si="13"/>
        <v>36215</v>
      </c>
      <c r="B275" s="96">
        <f t="shared" si="14"/>
        <v>6</v>
      </c>
      <c r="C275" s="26" t="s">
        <v>465</v>
      </c>
      <c r="D275" s="27" t="s">
        <v>466</v>
      </c>
      <c r="E275" s="28" t="s">
        <v>5</v>
      </c>
      <c r="F275" s="91"/>
      <c r="G275" s="16"/>
      <c r="H275" s="16">
        <f t="shared" si="12"/>
        <v>0</v>
      </c>
    </row>
    <row r="276" spans="1:8" ht="18.75" hidden="1" x14ac:dyDescent="0.2">
      <c r="A276" s="58">
        <f t="shared" si="13"/>
        <v>36216</v>
      </c>
      <c r="B276" s="96">
        <f t="shared" si="14"/>
        <v>6</v>
      </c>
      <c r="C276" s="26" t="s">
        <v>467</v>
      </c>
      <c r="D276" s="27" t="s">
        <v>468</v>
      </c>
      <c r="E276" s="28" t="s">
        <v>5</v>
      </c>
      <c r="F276" s="91"/>
      <c r="G276" s="16"/>
      <c r="H276" s="16">
        <f t="shared" si="12"/>
        <v>0</v>
      </c>
    </row>
    <row r="277" spans="1:8" s="15" customFormat="1" ht="18.75" hidden="1" x14ac:dyDescent="0.2">
      <c r="A277" s="58">
        <f t="shared" si="13"/>
        <v>36217</v>
      </c>
      <c r="B277" s="96">
        <f t="shared" si="14"/>
        <v>6</v>
      </c>
      <c r="C277" s="26" t="s">
        <v>469</v>
      </c>
      <c r="D277" s="27" t="s">
        <v>470</v>
      </c>
      <c r="E277" s="28" t="s">
        <v>5</v>
      </c>
      <c r="F277" s="91"/>
      <c r="G277" s="16"/>
      <c r="H277" s="16">
        <f t="shared" si="12"/>
        <v>0</v>
      </c>
    </row>
    <row r="278" spans="1:8" ht="18.75" hidden="1" x14ac:dyDescent="0.2">
      <c r="A278" s="58">
        <f t="shared" si="13"/>
        <v>36219</v>
      </c>
      <c r="B278" s="96">
        <f t="shared" si="14"/>
        <v>6</v>
      </c>
      <c r="C278" s="26" t="s">
        <v>198</v>
      </c>
      <c r="D278" s="27" t="s">
        <v>199</v>
      </c>
      <c r="E278" s="28" t="s">
        <v>5</v>
      </c>
      <c r="F278" s="91"/>
      <c r="G278" s="16"/>
      <c r="H278" s="16">
        <f t="shared" si="12"/>
        <v>0</v>
      </c>
    </row>
    <row r="279" spans="1:8" ht="18.75" hidden="1" x14ac:dyDescent="0.2">
      <c r="A279" s="58">
        <f t="shared" si="13"/>
        <v>0</v>
      </c>
      <c r="B279" s="96">
        <f t="shared" si="14"/>
        <v>0</v>
      </c>
      <c r="C279" s="26"/>
      <c r="D279" s="30"/>
      <c r="E279" s="28"/>
      <c r="F279" s="91"/>
      <c r="G279" s="16"/>
      <c r="H279" s="16" t="str">
        <f t="shared" si="12"/>
        <v xml:space="preserve"> </v>
      </c>
    </row>
    <row r="280" spans="1:8" ht="18.75" hidden="1" x14ac:dyDescent="0.2">
      <c r="A280" s="58">
        <f t="shared" si="13"/>
        <v>36311</v>
      </c>
      <c r="B280" s="96">
        <f t="shared" si="14"/>
        <v>6</v>
      </c>
      <c r="C280" s="26" t="s">
        <v>471</v>
      </c>
      <c r="D280" s="27" t="s">
        <v>472</v>
      </c>
      <c r="E280" s="28" t="s">
        <v>7</v>
      </c>
      <c r="F280" s="91"/>
      <c r="G280" s="16"/>
      <c r="H280" s="16">
        <f t="shared" si="12"/>
        <v>0</v>
      </c>
    </row>
    <row r="281" spans="1:8" s="15" customFormat="1" ht="18.75" hidden="1" x14ac:dyDescent="0.2">
      <c r="A281" s="58">
        <f t="shared" si="13"/>
        <v>36312</v>
      </c>
      <c r="B281" s="96">
        <f t="shared" si="14"/>
        <v>6</v>
      </c>
      <c r="C281" s="26" t="s">
        <v>74</v>
      </c>
      <c r="D281" s="27" t="s">
        <v>180</v>
      </c>
      <c r="E281" s="28" t="s">
        <v>7</v>
      </c>
      <c r="F281" s="91"/>
      <c r="G281" s="16"/>
      <c r="H281" s="16">
        <f t="shared" si="12"/>
        <v>0</v>
      </c>
    </row>
    <row r="282" spans="1:8" ht="18.75" hidden="1" x14ac:dyDescent="0.2">
      <c r="A282" s="58">
        <f t="shared" si="13"/>
        <v>36313</v>
      </c>
      <c r="B282" s="96">
        <f t="shared" si="14"/>
        <v>6</v>
      </c>
      <c r="C282" s="26" t="s">
        <v>473</v>
      </c>
      <c r="D282" s="27" t="s">
        <v>474</v>
      </c>
      <c r="E282" s="28" t="s">
        <v>7</v>
      </c>
      <c r="F282" s="91"/>
      <c r="G282" s="16"/>
      <c r="H282" s="16">
        <f t="shared" si="12"/>
        <v>0</v>
      </c>
    </row>
    <row r="283" spans="1:8" ht="18.75" hidden="1" x14ac:dyDescent="0.2">
      <c r="A283" s="58">
        <f t="shared" si="13"/>
        <v>36314</v>
      </c>
      <c r="B283" s="96">
        <f t="shared" si="14"/>
        <v>6</v>
      </c>
      <c r="C283" s="26" t="s">
        <v>475</v>
      </c>
      <c r="D283" s="27" t="s">
        <v>476</v>
      </c>
      <c r="E283" s="28" t="s">
        <v>7</v>
      </c>
      <c r="F283" s="91"/>
      <c r="G283" s="16"/>
      <c r="H283" s="16">
        <f t="shared" si="12"/>
        <v>0</v>
      </c>
    </row>
    <row r="284" spans="1:8" ht="18.75" hidden="1" x14ac:dyDescent="0.2">
      <c r="A284" s="58">
        <f t="shared" si="13"/>
        <v>0</v>
      </c>
      <c r="B284" s="96">
        <f t="shared" si="14"/>
        <v>0</v>
      </c>
      <c r="C284" s="26"/>
      <c r="D284" s="27"/>
      <c r="E284" s="28"/>
      <c r="F284" s="91"/>
      <c r="G284" s="16"/>
      <c r="H284" s="16" t="str">
        <f t="shared" si="12"/>
        <v xml:space="preserve"> </v>
      </c>
    </row>
    <row r="285" spans="1:8" ht="18.75" hidden="1" x14ac:dyDescent="0.2">
      <c r="A285" s="58">
        <f t="shared" si="13"/>
        <v>36410</v>
      </c>
      <c r="B285" s="96">
        <f t="shared" si="14"/>
        <v>6</v>
      </c>
      <c r="C285" s="26" t="s">
        <v>477</v>
      </c>
      <c r="D285" s="27" t="s">
        <v>478</v>
      </c>
      <c r="E285" s="28" t="s">
        <v>1</v>
      </c>
      <c r="F285" s="91"/>
      <c r="G285" s="16"/>
      <c r="H285" s="16">
        <f t="shared" si="12"/>
        <v>0</v>
      </c>
    </row>
    <row r="286" spans="1:8" ht="18.75" hidden="1" x14ac:dyDescent="0.2">
      <c r="A286" s="58">
        <f t="shared" si="13"/>
        <v>36411</v>
      </c>
      <c r="B286" s="96">
        <f t="shared" si="14"/>
        <v>6</v>
      </c>
      <c r="C286" s="26" t="s">
        <v>75</v>
      </c>
      <c r="D286" s="27" t="s">
        <v>71</v>
      </c>
      <c r="E286" s="28" t="s">
        <v>1</v>
      </c>
      <c r="F286" s="91"/>
      <c r="G286" s="16"/>
      <c r="H286" s="16">
        <f t="shared" si="12"/>
        <v>0</v>
      </c>
    </row>
    <row r="287" spans="1:8" ht="18.75" hidden="1" x14ac:dyDescent="0.2">
      <c r="A287" s="58">
        <f t="shared" si="13"/>
        <v>36412</v>
      </c>
      <c r="B287" s="96">
        <f t="shared" si="14"/>
        <v>6</v>
      </c>
      <c r="C287" s="26" t="s">
        <v>479</v>
      </c>
      <c r="D287" s="27" t="s">
        <v>480</v>
      </c>
      <c r="E287" s="28" t="s">
        <v>1</v>
      </c>
      <c r="F287" s="91"/>
      <c r="G287" s="16"/>
      <c r="H287" s="16">
        <f t="shared" si="12"/>
        <v>0</v>
      </c>
    </row>
    <row r="288" spans="1:8" ht="18.75" hidden="1" x14ac:dyDescent="0.2">
      <c r="A288" s="58">
        <f t="shared" si="13"/>
        <v>36413</v>
      </c>
      <c r="B288" s="96">
        <f t="shared" si="14"/>
        <v>6</v>
      </c>
      <c r="C288" s="26" t="s">
        <v>481</v>
      </c>
      <c r="D288" s="27" t="s">
        <v>482</v>
      </c>
      <c r="E288" s="28" t="s">
        <v>1</v>
      </c>
      <c r="F288" s="91"/>
      <c r="G288" s="16"/>
      <c r="H288" s="16">
        <f t="shared" si="12"/>
        <v>0</v>
      </c>
    </row>
    <row r="289" spans="1:8" ht="18.75" hidden="1" x14ac:dyDescent="0.2">
      <c r="A289" s="58">
        <f t="shared" si="13"/>
        <v>0</v>
      </c>
      <c r="B289" s="96">
        <f t="shared" si="14"/>
        <v>0</v>
      </c>
      <c r="C289" s="26"/>
      <c r="D289" s="27"/>
      <c r="E289" s="28"/>
      <c r="F289" s="91"/>
      <c r="G289" s="16"/>
      <c r="H289" s="16" t="str">
        <f t="shared" si="12"/>
        <v xml:space="preserve"> </v>
      </c>
    </row>
    <row r="290" spans="1:8" ht="18.75" hidden="1" x14ac:dyDescent="0.2">
      <c r="A290" s="58">
        <f t="shared" si="13"/>
        <v>36415</v>
      </c>
      <c r="B290" s="96">
        <f t="shared" si="14"/>
        <v>6</v>
      </c>
      <c r="C290" s="26" t="s">
        <v>184</v>
      </c>
      <c r="D290" s="27" t="s">
        <v>205</v>
      </c>
      <c r="E290" s="28" t="s">
        <v>1</v>
      </c>
      <c r="F290" s="91"/>
      <c r="G290" s="16"/>
      <c r="H290" s="16">
        <f t="shared" si="12"/>
        <v>0</v>
      </c>
    </row>
    <row r="291" spans="1:8" ht="18.75" hidden="1" x14ac:dyDescent="0.2">
      <c r="A291" s="58">
        <f t="shared" si="13"/>
        <v>0</v>
      </c>
      <c r="B291" s="96">
        <f t="shared" si="14"/>
        <v>0</v>
      </c>
      <c r="C291" s="26"/>
      <c r="D291" s="27"/>
      <c r="E291" s="28"/>
      <c r="F291" s="91"/>
      <c r="G291" s="16"/>
      <c r="H291" s="16" t="str">
        <f t="shared" si="12"/>
        <v xml:space="preserve"> </v>
      </c>
    </row>
    <row r="292" spans="1:8" ht="18.75" hidden="1" x14ac:dyDescent="0.2">
      <c r="A292" s="58">
        <f t="shared" si="13"/>
        <v>36421</v>
      </c>
      <c r="B292" s="96">
        <f t="shared" si="14"/>
        <v>6</v>
      </c>
      <c r="C292" s="26" t="s">
        <v>483</v>
      </c>
      <c r="D292" s="27" t="s">
        <v>484</v>
      </c>
      <c r="E292" s="28" t="s">
        <v>1</v>
      </c>
      <c r="F292" s="91"/>
      <c r="G292" s="16"/>
      <c r="H292" s="16">
        <f t="shared" si="12"/>
        <v>0</v>
      </c>
    </row>
    <row r="293" spans="1:8" ht="18.75" hidden="1" x14ac:dyDescent="0.2">
      <c r="A293" s="58">
        <f t="shared" si="13"/>
        <v>36422</v>
      </c>
      <c r="B293" s="96">
        <f t="shared" si="14"/>
        <v>6</v>
      </c>
      <c r="C293" s="26" t="s">
        <v>485</v>
      </c>
      <c r="D293" s="27" t="s">
        <v>486</v>
      </c>
      <c r="E293" s="28" t="s">
        <v>1</v>
      </c>
      <c r="F293" s="91"/>
      <c r="G293" s="16"/>
      <c r="H293" s="16">
        <f t="shared" si="12"/>
        <v>0</v>
      </c>
    </row>
    <row r="294" spans="1:8" ht="18.75" x14ac:dyDescent="0.2">
      <c r="A294" s="58">
        <f t="shared" si="13"/>
        <v>0</v>
      </c>
      <c r="B294" s="96">
        <f t="shared" si="14"/>
        <v>0</v>
      </c>
      <c r="C294" s="26"/>
      <c r="D294" s="27"/>
      <c r="E294" s="28"/>
      <c r="F294" s="91"/>
      <c r="G294" s="16"/>
      <c r="H294" s="16" t="str">
        <f t="shared" ref="H294:H329" si="15">IF(ISBLANK(E294)," ",F294*G294)</f>
        <v xml:space="preserve"> </v>
      </c>
    </row>
    <row r="295" spans="1:8" ht="18.75" x14ac:dyDescent="0.2">
      <c r="A295" s="58">
        <f t="shared" si="13"/>
        <v>37000</v>
      </c>
      <c r="B295" s="96">
        <f t="shared" si="14"/>
        <v>2</v>
      </c>
      <c r="C295" s="29" t="s">
        <v>49</v>
      </c>
      <c r="D295" s="30" t="s">
        <v>121</v>
      </c>
      <c r="E295" s="28"/>
      <c r="F295" s="91"/>
      <c r="G295" s="16"/>
      <c r="H295" s="16" t="str">
        <f t="shared" si="15"/>
        <v xml:space="preserve"> </v>
      </c>
    </row>
    <row r="296" spans="1:8" ht="18.75" hidden="1" x14ac:dyDescent="0.2">
      <c r="A296" s="58">
        <f t="shared" si="13"/>
        <v>37111</v>
      </c>
      <c r="B296" s="96">
        <f t="shared" si="14"/>
        <v>6</v>
      </c>
      <c r="C296" s="26" t="s">
        <v>487</v>
      </c>
      <c r="D296" s="27" t="s">
        <v>488</v>
      </c>
      <c r="E296" s="28" t="s">
        <v>7</v>
      </c>
      <c r="F296" s="91"/>
      <c r="G296" s="16"/>
      <c r="H296" s="16">
        <f t="shared" si="15"/>
        <v>0</v>
      </c>
    </row>
    <row r="297" spans="1:8" s="15" customFormat="1" ht="18.75" x14ac:dyDescent="0.2">
      <c r="A297" s="58">
        <f t="shared" si="13"/>
        <v>37112</v>
      </c>
      <c r="B297" s="96">
        <f t="shared" si="14"/>
        <v>6</v>
      </c>
      <c r="C297" s="26" t="s">
        <v>76</v>
      </c>
      <c r="D297" s="27" t="s">
        <v>200</v>
      </c>
      <c r="E297" s="28" t="s">
        <v>7</v>
      </c>
      <c r="F297" s="91">
        <v>192</v>
      </c>
      <c r="G297" s="16">
        <v>32100</v>
      </c>
      <c r="H297" s="16">
        <f t="shared" si="15"/>
        <v>6163200</v>
      </c>
    </row>
    <row r="298" spans="1:8" ht="18.75" hidden="1" x14ac:dyDescent="0.2">
      <c r="A298" s="58">
        <f t="shared" si="13"/>
        <v>37113</v>
      </c>
      <c r="B298" s="96">
        <f t="shared" si="14"/>
        <v>6</v>
      </c>
      <c r="C298" s="26" t="s">
        <v>489</v>
      </c>
      <c r="D298" s="27" t="s">
        <v>490</v>
      </c>
      <c r="E298" s="28" t="s">
        <v>7</v>
      </c>
      <c r="F298" s="91"/>
      <c r="G298" s="16"/>
      <c r="H298" s="16">
        <f t="shared" si="15"/>
        <v>0</v>
      </c>
    </row>
    <row r="299" spans="1:8" ht="18.75" hidden="1" x14ac:dyDescent="0.2">
      <c r="A299" s="58">
        <f t="shared" si="13"/>
        <v>37114</v>
      </c>
      <c r="B299" s="96">
        <f t="shared" si="14"/>
        <v>6</v>
      </c>
      <c r="C299" s="26" t="s">
        <v>491</v>
      </c>
      <c r="D299" s="27" t="s">
        <v>492</v>
      </c>
      <c r="E299" s="28" t="s">
        <v>7</v>
      </c>
      <c r="F299" s="91"/>
      <c r="G299" s="16"/>
      <c r="H299" s="16">
        <f t="shared" si="15"/>
        <v>0</v>
      </c>
    </row>
    <row r="300" spans="1:8" ht="18.75" hidden="1" x14ac:dyDescent="0.2">
      <c r="A300" s="58">
        <f t="shared" si="13"/>
        <v>37115</v>
      </c>
      <c r="B300" s="96">
        <f t="shared" si="14"/>
        <v>6</v>
      </c>
      <c r="C300" s="26" t="s">
        <v>493</v>
      </c>
      <c r="D300" s="27" t="s">
        <v>494</v>
      </c>
      <c r="E300" s="28" t="s">
        <v>7</v>
      </c>
      <c r="F300" s="91"/>
      <c r="G300" s="16"/>
      <c r="H300" s="16">
        <f t="shared" si="15"/>
        <v>0</v>
      </c>
    </row>
    <row r="301" spans="1:8" ht="18.75" hidden="1" x14ac:dyDescent="0.2">
      <c r="A301" s="58">
        <f t="shared" si="13"/>
        <v>37116</v>
      </c>
      <c r="B301" s="96">
        <f t="shared" si="14"/>
        <v>6</v>
      </c>
      <c r="C301" s="26" t="s">
        <v>495</v>
      </c>
      <c r="D301" s="27" t="s">
        <v>496</v>
      </c>
      <c r="E301" s="28" t="s">
        <v>7</v>
      </c>
      <c r="F301" s="91"/>
      <c r="G301" s="16"/>
      <c r="H301" s="16">
        <f t="shared" si="15"/>
        <v>0</v>
      </c>
    </row>
    <row r="302" spans="1:8" ht="18.75" hidden="1" x14ac:dyDescent="0.2">
      <c r="A302" s="58">
        <f t="shared" si="13"/>
        <v>37117</v>
      </c>
      <c r="B302" s="96">
        <f t="shared" si="14"/>
        <v>6</v>
      </c>
      <c r="C302" s="26" t="s">
        <v>497</v>
      </c>
      <c r="D302" s="27" t="s">
        <v>498</v>
      </c>
      <c r="E302" s="28" t="s">
        <v>1</v>
      </c>
      <c r="F302" s="91"/>
      <c r="G302" s="16"/>
      <c r="H302" s="16">
        <f t="shared" si="15"/>
        <v>0</v>
      </c>
    </row>
    <row r="303" spans="1:8" ht="18.75" hidden="1" x14ac:dyDescent="0.2">
      <c r="A303" s="58">
        <f t="shared" si="13"/>
        <v>37118</v>
      </c>
      <c r="B303" s="96">
        <f t="shared" si="14"/>
        <v>6</v>
      </c>
      <c r="C303" s="26" t="s">
        <v>499</v>
      </c>
      <c r="D303" s="27" t="s">
        <v>500</v>
      </c>
      <c r="E303" s="28" t="s">
        <v>1</v>
      </c>
      <c r="F303" s="91"/>
      <c r="G303" s="16"/>
      <c r="H303" s="16">
        <f t="shared" si="15"/>
        <v>0</v>
      </c>
    </row>
    <row r="304" spans="1:8" ht="18.75" hidden="1" x14ac:dyDescent="0.2">
      <c r="A304" s="58">
        <f t="shared" si="13"/>
        <v>37119</v>
      </c>
      <c r="B304" s="96">
        <f t="shared" si="14"/>
        <v>6</v>
      </c>
      <c r="C304" s="26" t="s">
        <v>501</v>
      </c>
      <c r="D304" s="27" t="s">
        <v>502</v>
      </c>
      <c r="E304" s="28" t="s">
        <v>5</v>
      </c>
      <c r="F304" s="91"/>
      <c r="G304" s="16"/>
      <c r="H304" s="16">
        <f t="shared" si="15"/>
        <v>0</v>
      </c>
    </row>
    <row r="305" spans="1:9" s="15" customFormat="1" ht="18.75" hidden="1" x14ac:dyDescent="0.2">
      <c r="A305" s="58">
        <f t="shared" si="13"/>
        <v>0</v>
      </c>
      <c r="B305" s="96">
        <f t="shared" si="14"/>
        <v>0</v>
      </c>
      <c r="C305" s="26"/>
      <c r="D305" s="27"/>
      <c r="E305" s="28"/>
      <c r="F305" s="91"/>
      <c r="G305" s="16"/>
      <c r="H305" s="16" t="str">
        <f t="shared" si="15"/>
        <v xml:space="preserve"> </v>
      </c>
    </row>
    <row r="306" spans="1:9" ht="18.75" hidden="1" x14ac:dyDescent="0.2">
      <c r="A306" s="58">
        <f t="shared" si="13"/>
        <v>37210</v>
      </c>
      <c r="B306" s="96">
        <f t="shared" si="14"/>
        <v>6</v>
      </c>
      <c r="C306" s="26" t="s">
        <v>77</v>
      </c>
      <c r="D306" s="27" t="s">
        <v>8</v>
      </c>
      <c r="E306" s="28" t="s">
        <v>1</v>
      </c>
      <c r="F306" s="91"/>
      <c r="G306" s="16"/>
      <c r="H306" s="16">
        <f t="shared" si="15"/>
        <v>0</v>
      </c>
    </row>
    <row r="307" spans="1:9" ht="18.75" x14ac:dyDescent="0.2">
      <c r="A307" s="58">
        <f t="shared" si="13"/>
        <v>37215</v>
      </c>
      <c r="B307" s="96">
        <f t="shared" si="14"/>
        <v>6</v>
      </c>
      <c r="C307" s="26" t="s">
        <v>503</v>
      </c>
      <c r="D307" s="27" t="s">
        <v>504</v>
      </c>
      <c r="E307" s="28" t="s">
        <v>7</v>
      </c>
      <c r="F307" s="91">
        <v>10</v>
      </c>
      <c r="G307" s="16">
        <v>12000</v>
      </c>
      <c r="H307" s="16">
        <f t="shared" si="15"/>
        <v>120000</v>
      </c>
    </row>
    <row r="308" spans="1:9" ht="18.75" hidden="1" x14ac:dyDescent="0.2">
      <c r="A308" s="58">
        <f t="shared" si="13"/>
        <v>0</v>
      </c>
      <c r="B308" s="96">
        <f t="shared" si="14"/>
        <v>0</v>
      </c>
      <c r="C308" s="26"/>
      <c r="D308" s="27"/>
      <c r="E308" s="28"/>
      <c r="F308" s="91"/>
      <c r="G308" s="16"/>
      <c r="H308" s="16" t="str">
        <f t="shared" si="15"/>
        <v xml:space="preserve"> </v>
      </c>
    </row>
    <row r="309" spans="1:9" ht="18.75" hidden="1" x14ac:dyDescent="0.2">
      <c r="A309" s="58">
        <f t="shared" si="13"/>
        <v>37311</v>
      </c>
      <c r="B309" s="96">
        <f t="shared" si="14"/>
        <v>6</v>
      </c>
      <c r="C309" s="26" t="s">
        <v>505</v>
      </c>
      <c r="D309" s="27" t="s">
        <v>506</v>
      </c>
      <c r="E309" s="28" t="s">
        <v>1</v>
      </c>
      <c r="F309" s="91"/>
      <c r="G309" s="16"/>
      <c r="H309" s="16">
        <f t="shared" si="15"/>
        <v>0</v>
      </c>
    </row>
    <row r="310" spans="1:9" ht="18.75" hidden="1" x14ac:dyDescent="0.2">
      <c r="A310" s="58">
        <f t="shared" si="13"/>
        <v>37312</v>
      </c>
      <c r="B310" s="96">
        <f t="shared" si="14"/>
        <v>6</v>
      </c>
      <c r="C310" s="26" t="s">
        <v>507</v>
      </c>
      <c r="D310" s="27" t="s">
        <v>508</v>
      </c>
      <c r="E310" s="28" t="s">
        <v>1</v>
      </c>
      <c r="F310" s="91"/>
      <c r="G310" s="16"/>
      <c r="H310" s="16">
        <f t="shared" si="15"/>
        <v>0</v>
      </c>
    </row>
    <row r="311" spans="1:9" s="15" customFormat="1" ht="18.75" hidden="1" x14ac:dyDescent="0.2">
      <c r="A311" s="58">
        <f t="shared" si="13"/>
        <v>37315</v>
      </c>
      <c r="B311" s="96">
        <f t="shared" si="14"/>
        <v>6</v>
      </c>
      <c r="C311" s="26" t="s">
        <v>78</v>
      </c>
      <c r="D311" s="27" t="s">
        <v>150</v>
      </c>
      <c r="E311" s="28" t="s">
        <v>1</v>
      </c>
      <c r="F311" s="91"/>
      <c r="G311" s="16"/>
      <c r="H311" s="16">
        <f t="shared" si="15"/>
        <v>0</v>
      </c>
    </row>
    <row r="312" spans="1:9" ht="18.75" hidden="1" x14ac:dyDescent="0.2">
      <c r="A312" s="58">
        <f t="shared" ref="A312:A375" si="16">IF(B312=0,0,VALUE(REPLACE(C312,3,1,)))*IF(B312&lt;3,1000,1)*IF(B312=4,100,1)</f>
        <v>37316</v>
      </c>
      <c r="B312" s="96">
        <f t="shared" ref="B312:B375" si="17">LEN(C312)</f>
        <v>6</v>
      </c>
      <c r="C312" s="26" t="s">
        <v>509</v>
      </c>
      <c r="D312" s="27" t="s">
        <v>510</v>
      </c>
      <c r="E312" s="28" t="s">
        <v>1</v>
      </c>
      <c r="F312" s="91"/>
      <c r="G312" s="16"/>
      <c r="H312" s="16">
        <f t="shared" si="15"/>
        <v>0</v>
      </c>
      <c r="I312" s="88"/>
    </row>
    <row r="313" spans="1:9" ht="18.75" hidden="1" x14ac:dyDescent="0.2">
      <c r="A313" s="58">
        <f t="shared" si="16"/>
        <v>0</v>
      </c>
      <c r="B313" s="96">
        <f t="shared" si="17"/>
        <v>0</v>
      </c>
      <c r="C313" s="26"/>
      <c r="D313" s="27"/>
      <c r="E313" s="28"/>
      <c r="F313" s="91"/>
      <c r="G313" s="16"/>
      <c r="H313" s="16" t="str">
        <f t="shared" si="15"/>
        <v xml:space="preserve"> </v>
      </c>
    </row>
    <row r="314" spans="1:9" ht="18.75" hidden="1" x14ac:dyDescent="0.2">
      <c r="A314" s="58">
        <f t="shared" si="16"/>
        <v>37411</v>
      </c>
      <c r="B314" s="96">
        <f t="shared" si="17"/>
        <v>6</v>
      </c>
      <c r="C314" s="26" t="s">
        <v>511</v>
      </c>
      <c r="D314" s="27" t="s">
        <v>512</v>
      </c>
      <c r="E314" s="28" t="s">
        <v>1</v>
      </c>
      <c r="F314" s="91"/>
      <c r="G314" s="16"/>
      <c r="H314" s="16">
        <f t="shared" si="15"/>
        <v>0</v>
      </c>
      <c r="I314" s="88"/>
    </row>
    <row r="315" spans="1:9" ht="18.75" hidden="1" x14ac:dyDescent="0.2">
      <c r="A315" s="58">
        <f t="shared" si="16"/>
        <v>37412</v>
      </c>
      <c r="B315" s="96">
        <f t="shared" si="17"/>
        <v>6</v>
      </c>
      <c r="C315" s="26" t="s">
        <v>79</v>
      </c>
      <c r="D315" s="27" t="s">
        <v>149</v>
      </c>
      <c r="E315" s="28" t="s">
        <v>1</v>
      </c>
      <c r="F315" s="91"/>
      <c r="G315" s="16"/>
      <c r="H315" s="16">
        <f t="shared" si="15"/>
        <v>0</v>
      </c>
    </row>
    <row r="316" spans="1:9" ht="18.75" hidden="1" x14ac:dyDescent="0.2">
      <c r="A316" s="58">
        <f t="shared" si="16"/>
        <v>37413</v>
      </c>
      <c r="B316" s="96">
        <f t="shared" si="17"/>
        <v>6</v>
      </c>
      <c r="C316" s="26" t="s">
        <v>513</v>
      </c>
      <c r="D316" s="27" t="s">
        <v>514</v>
      </c>
      <c r="E316" s="28" t="s">
        <v>1</v>
      </c>
      <c r="F316" s="91"/>
      <c r="G316" s="16"/>
      <c r="H316" s="16">
        <f t="shared" si="15"/>
        <v>0</v>
      </c>
      <c r="I316" s="88"/>
    </row>
    <row r="317" spans="1:9" ht="18.75" hidden="1" x14ac:dyDescent="0.2">
      <c r="A317" s="58">
        <f t="shared" si="16"/>
        <v>37415</v>
      </c>
      <c r="B317" s="96">
        <f t="shared" si="17"/>
        <v>6</v>
      </c>
      <c r="C317" s="26" t="s">
        <v>515</v>
      </c>
      <c r="D317" s="27" t="s">
        <v>516</v>
      </c>
      <c r="E317" s="28" t="s">
        <v>1</v>
      </c>
      <c r="F317" s="91"/>
      <c r="G317" s="16"/>
      <c r="H317" s="16">
        <f t="shared" si="15"/>
        <v>0</v>
      </c>
    </row>
    <row r="318" spans="1:9" ht="18.75" hidden="1" x14ac:dyDescent="0.2">
      <c r="A318" s="58">
        <f t="shared" si="16"/>
        <v>0</v>
      </c>
      <c r="B318" s="96">
        <f t="shared" si="17"/>
        <v>0</v>
      </c>
      <c r="C318" s="26"/>
      <c r="D318" s="27"/>
      <c r="E318" s="28"/>
      <c r="F318" s="91"/>
      <c r="G318" s="16"/>
      <c r="H318" s="16" t="str">
        <f t="shared" si="15"/>
        <v xml:space="preserve"> </v>
      </c>
    </row>
    <row r="319" spans="1:9" ht="18.75" hidden="1" x14ac:dyDescent="0.2">
      <c r="A319" s="58">
        <f t="shared" si="16"/>
        <v>37511</v>
      </c>
      <c r="B319" s="96">
        <f t="shared" si="17"/>
        <v>6</v>
      </c>
      <c r="C319" s="26" t="s">
        <v>517</v>
      </c>
      <c r="D319" s="27" t="s">
        <v>518</v>
      </c>
      <c r="E319" s="28" t="s">
        <v>1</v>
      </c>
      <c r="F319" s="91"/>
      <c r="G319" s="16"/>
      <c r="H319" s="16">
        <f t="shared" si="15"/>
        <v>0</v>
      </c>
    </row>
    <row r="320" spans="1:9" ht="18.75" hidden="1" x14ac:dyDescent="0.2">
      <c r="A320" s="58">
        <f t="shared" si="16"/>
        <v>37515</v>
      </c>
      <c r="B320" s="96">
        <f t="shared" si="17"/>
        <v>6</v>
      </c>
      <c r="C320" s="26" t="s">
        <v>519</v>
      </c>
      <c r="D320" s="27" t="s">
        <v>520</v>
      </c>
      <c r="E320" s="28" t="s">
        <v>1</v>
      </c>
      <c r="F320" s="91"/>
      <c r="G320" s="16"/>
      <c r="H320" s="16">
        <f t="shared" si="15"/>
        <v>0</v>
      </c>
    </row>
    <row r="321" spans="1:8" ht="18.75" hidden="1" x14ac:dyDescent="0.2">
      <c r="A321" s="58">
        <f t="shared" si="16"/>
        <v>0</v>
      </c>
      <c r="B321" s="96">
        <f t="shared" si="17"/>
        <v>0</v>
      </c>
      <c r="C321" s="26"/>
      <c r="D321" s="27"/>
      <c r="E321" s="28"/>
      <c r="F321" s="91"/>
      <c r="G321" s="16"/>
      <c r="H321" s="16" t="str">
        <f t="shared" si="15"/>
        <v xml:space="preserve"> </v>
      </c>
    </row>
    <row r="322" spans="1:8" ht="18.75" hidden="1" x14ac:dyDescent="0.2">
      <c r="A322" s="58">
        <f t="shared" si="16"/>
        <v>37521</v>
      </c>
      <c r="B322" s="96">
        <f t="shared" si="17"/>
        <v>6</v>
      </c>
      <c r="C322" s="26" t="s">
        <v>521</v>
      </c>
      <c r="D322" s="27" t="s">
        <v>522</v>
      </c>
      <c r="E322" s="28" t="s">
        <v>1</v>
      </c>
      <c r="F322" s="91"/>
      <c r="G322" s="16"/>
      <c r="H322" s="16">
        <f t="shared" si="15"/>
        <v>0</v>
      </c>
    </row>
    <row r="323" spans="1:8" ht="18.75" hidden="1" x14ac:dyDescent="0.2">
      <c r="A323" s="58">
        <f t="shared" si="16"/>
        <v>0</v>
      </c>
      <c r="B323" s="96">
        <f t="shared" si="17"/>
        <v>0</v>
      </c>
      <c r="C323" s="26"/>
      <c r="D323" s="27"/>
      <c r="E323" s="28"/>
      <c r="F323" s="91"/>
      <c r="G323" s="16"/>
      <c r="H323" s="16" t="str">
        <f t="shared" si="15"/>
        <v xml:space="preserve"> </v>
      </c>
    </row>
    <row r="324" spans="1:8" ht="18.75" hidden="1" x14ac:dyDescent="0.2">
      <c r="A324" s="58">
        <f t="shared" si="16"/>
        <v>38000</v>
      </c>
      <c r="B324" s="96">
        <f t="shared" si="17"/>
        <v>2</v>
      </c>
      <c r="C324" s="29" t="s">
        <v>187</v>
      </c>
      <c r="D324" s="30" t="s">
        <v>188</v>
      </c>
      <c r="E324" s="28"/>
      <c r="F324" s="91"/>
      <c r="G324" s="16"/>
      <c r="H324" s="16" t="str">
        <f t="shared" si="15"/>
        <v xml:space="preserve"> </v>
      </c>
    </row>
    <row r="325" spans="1:8" ht="18.75" hidden="1" x14ac:dyDescent="0.2">
      <c r="A325" s="58">
        <f t="shared" si="16"/>
        <v>38100</v>
      </c>
      <c r="B325" s="96">
        <f t="shared" si="17"/>
        <v>6</v>
      </c>
      <c r="C325" s="26" t="s">
        <v>189</v>
      </c>
      <c r="D325" s="27" t="s">
        <v>190</v>
      </c>
      <c r="E325" s="28" t="s">
        <v>191</v>
      </c>
      <c r="F325" s="91"/>
      <c r="G325" s="16"/>
      <c r="H325" s="16">
        <f t="shared" si="15"/>
        <v>0</v>
      </c>
    </row>
    <row r="326" spans="1:8" ht="18.75" hidden="1" x14ac:dyDescent="0.2">
      <c r="A326" s="58">
        <f t="shared" si="16"/>
        <v>38110</v>
      </c>
      <c r="B326" s="96">
        <f t="shared" si="17"/>
        <v>6</v>
      </c>
      <c r="C326" s="26" t="s">
        <v>192</v>
      </c>
      <c r="D326" s="27" t="s">
        <v>193</v>
      </c>
      <c r="E326" s="28" t="s">
        <v>191</v>
      </c>
      <c r="F326" s="91"/>
      <c r="G326" s="16"/>
      <c r="H326" s="16">
        <f t="shared" si="15"/>
        <v>0</v>
      </c>
    </row>
    <row r="327" spans="1:8" ht="18.75" hidden="1" x14ac:dyDescent="0.2">
      <c r="A327" s="58">
        <f t="shared" si="16"/>
        <v>38120</v>
      </c>
      <c r="B327" s="96">
        <f t="shared" si="17"/>
        <v>6</v>
      </c>
      <c r="C327" s="26" t="s">
        <v>194</v>
      </c>
      <c r="D327" s="11" t="s">
        <v>195</v>
      </c>
      <c r="E327" s="28" t="s">
        <v>191</v>
      </c>
      <c r="F327" s="91"/>
      <c r="G327" s="16"/>
      <c r="H327" s="16">
        <f t="shared" si="15"/>
        <v>0</v>
      </c>
    </row>
    <row r="328" spans="1:8" ht="18.75" hidden="1" x14ac:dyDescent="0.2">
      <c r="A328" s="58">
        <f t="shared" si="16"/>
        <v>38130</v>
      </c>
      <c r="B328" s="96">
        <f t="shared" si="17"/>
        <v>6</v>
      </c>
      <c r="C328" s="26" t="s">
        <v>196</v>
      </c>
      <c r="D328" s="27" t="s">
        <v>197</v>
      </c>
      <c r="E328" s="28" t="s">
        <v>191</v>
      </c>
      <c r="F328" s="91"/>
      <c r="G328" s="16"/>
      <c r="H328" s="16">
        <f t="shared" si="15"/>
        <v>0</v>
      </c>
    </row>
    <row r="329" spans="1:8" ht="18.75" x14ac:dyDescent="0.2">
      <c r="A329" s="58">
        <f t="shared" si="16"/>
        <v>0</v>
      </c>
      <c r="B329" s="96">
        <f t="shared" si="17"/>
        <v>0</v>
      </c>
      <c r="C329" s="29"/>
      <c r="D329" s="30"/>
      <c r="E329" s="28"/>
      <c r="F329" s="91"/>
      <c r="G329" s="16"/>
      <c r="H329" s="16" t="str">
        <f t="shared" si="15"/>
        <v xml:space="preserve"> </v>
      </c>
    </row>
    <row r="330" spans="1:8" ht="18.75" x14ac:dyDescent="0.2">
      <c r="A330" s="58">
        <f t="shared" si="16"/>
        <v>0</v>
      </c>
      <c r="B330" s="96">
        <f t="shared" si="17"/>
        <v>0</v>
      </c>
      <c r="C330" s="63"/>
      <c r="D330" s="64"/>
      <c r="E330" s="61"/>
      <c r="F330" s="92"/>
      <c r="G330" s="62"/>
      <c r="H330" s="62"/>
    </row>
    <row r="331" spans="1:8" ht="18.75" x14ac:dyDescent="0.2">
      <c r="A331" s="58">
        <f t="shared" si="16"/>
        <v>40000</v>
      </c>
      <c r="B331" s="96">
        <v>1</v>
      </c>
      <c r="C331" s="32" t="s">
        <v>10</v>
      </c>
      <c r="D331" s="33" t="s">
        <v>11</v>
      </c>
      <c r="E331" s="34"/>
      <c r="F331" s="34"/>
      <c r="G331" s="42"/>
      <c r="H331" s="42"/>
    </row>
    <row r="332" spans="1:8" ht="18.75" hidden="1" x14ac:dyDescent="0.2">
      <c r="A332" s="58">
        <f t="shared" si="16"/>
        <v>41000</v>
      </c>
      <c r="B332" s="96">
        <f t="shared" si="17"/>
        <v>2</v>
      </c>
      <c r="C332" s="29" t="s">
        <v>523</v>
      </c>
      <c r="D332" s="30" t="s">
        <v>524</v>
      </c>
      <c r="E332" s="28"/>
      <c r="F332" s="91"/>
      <c r="G332" s="16"/>
      <c r="H332" s="16" t="str">
        <f t="shared" ref="H332:H395" si="18">IF(ISBLANK(E332)," ",F332*G332)</f>
        <v xml:space="preserve"> </v>
      </c>
    </row>
    <row r="333" spans="1:8" ht="18.75" hidden="1" x14ac:dyDescent="0.2">
      <c r="A333" s="58">
        <f t="shared" si="16"/>
        <v>41111</v>
      </c>
      <c r="B333" s="96">
        <f t="shared" si="17"/>
        <v>6</v>
      </c>
      <c r="C333" s="26" t="s">
        <v>525</v>
      </c>
      <c r="D333" s="27" t="s">
        <v>526</v>
      </c>
      <c r="E333" s="28" t="s">
        <v>1</v>
      </c>
      <c r="F333" s="91"/>
      <c r="G333" s="16"/>
      <c r="H333" s="16">
        <f t="shared" si="18"/>
        <v>0</v>
      </c>
    </row>
    <row r="334" spans="1:8" ht="18.75" hidden="1" x14ac:dyDescent="0.2">
      <c r="A334" s="58">
        <f t="shared" si="16"/>
        <v>41112</v>
      </c>
      <c r="B334" s="96">
        <f t="shared" si="17"/>
        <v>6</v>
      </c>
      <c r="C334" s="26" t="s">
        <v>527</v>
      </c>
      <c r="D334" s="27" t="s">
        <v>528</v>
      </c>
      <c r="E334" s="28" t="s">
        <v>1</v>
      </c>
      <c r="F334" s="91"/>
      <c r="G334" s="16"/>
      <c r="H334" s="16">
        <f t="shared" si="18"/>
        <v>0</v>
      </c>
    </row>
    <row r="335" spans="1:8" ht="18.75" hidden="1" x14ac:dyDescent="0.2">
      <c r="A335" s="58">
        <f t="shared" si="16"/>
        <v>41113</v>
      </c>
      <c r="B335" s="96">
        <f t="shared" si="17"/>
        <v>6</v>
      </c>
      <c r="C335" s="26" t="s">
        <v>529</v>
      </c>
      <c r="D335" s="27" t="s">
        <v>530</v>
      </c>
      <c r="E335" s="28" t="s">
        <v>1</v>
      </c>
      <c r="F335" s="91"/>
      <c r="G335" s="16"/>
      <c r="H335" s="16">
        <f t="shared" si="18"/>
        <v>0</v>
      </c>
    </row>
    <row r="336" spans="1:8" ht="18.75" hidden="1" x14ac:dyDescent="0.2">
      <c r="A336" s="58">
        <f t="shared" si="16"/>
        <v>0</v>
      </c>
      <c r="B336" s="96">
        <f t="shared" si="17"/>
        <v>0</v>
      </c>
      <c r="C336" s="26"/>
      <c r="D336" s="27"/>
      <c r="E336" s="28"/>
      <c r="F336" s="91"/>
      <c r="G336" s="16"/>
      <c r="H336" s="16" t="str">
        <f t="shared" si="18"/>
        <v xml:space="preserve"> </v>
      </c>
    </row>
    <row r="337" spans="1:8" ht="18.75" hidden="1" x14ac:dyDescent="0.2">
      <c r="A337" s="58">
        <f t="shared" si="16"/>
        <v>41211</v>
      </c>
      <c r="B337" s="96">
        <f t="shared" si="17"/>
        <v>6</v>
      </c>
      <c r="C337" s="26" t="s">
        <v>531</v>
      </c>
      <c r="D337" s="27" t="s">
        <v>532</v>
      </c>
      <c r="E337" s="28" t="s">
        <v>5</v>
      </c>
      <c r="F337" s="91"/>
      <c r="G337" s="16"/>
      <c r="H337" s="16">
        <f t="shared" si="18"/>
        <v>0</v>
      </c>
    </row>
    <row r="338" spans="1:8" ht="18.75" hidden="1" x14ac:dyDescent="0.2">
      <c r="A338" s="58">
        <f t="shared" si="16"/>
        <v>41215</v>
      </c>
      <c r="B338" s="96">
        <f t="shared" si="17"/>
        <v>6</v>
      </c>
      <c r="C338" s="26" t="s">
        <v>533</v>
      </c>
      <c r="D338" s="27" t="s">
        <v>534</v>
      </c>
      <c r="E338" s="28" t="s">
        <v>7</v>
      </c>
      <c r="F338" s="91"/>
      <c r="G338" s="16"/>
      <c r="H338" s="16">
        <f t="shared" si="18"/>
        <v>0</v>
      </c>
    </row>
    <row r="339" spans="1:8" ht="18.75" hidden="1" x14ac:dyDescent="0.2">
      <c r="A339" s="58">
        <f t="shared" si="16"/>
        <v>0</v>
      </c>
      <c r="B339" s="96">
        <f t="shared" si="17"/>
        <v>0</v>
      </c>
      <c r="C339" s="26"/>
      <c r="D339" s="27"/>
      <c r="E339" s="28"/>
      <c r="F339" s="91"/>
      <c r="G339" s="16"/>
      <c r="H339" s="16" t="str">
        <f t="shared" si="18"/>
        <v xml:space="preserve"> </v>
      </c>
    </row>
    <row r="340" spans="1:8" ht="18.75" hidden="1" x14ac:dyDescent="0.2">
      <c r="A340" s="58">
        <f t="shared" si="16"/>
        <v>41231</v>
      </c>
      <c r="B340" s="96">
        <f t="shared" si="17"/>
        <v>6</v>
      </c>
      <c r="C340" s="26" t="s">
        <v>535</v>
      </c>
      <c r="D340" s="27" t="s">
        <v>536</v>
      </c>
      <c r="E340" s="28" t="s">
        <v>7</v>
      </c>
      <c r="F340" s="91"/>
      <c r="G340" s="16"/>
      <c r="H340" s="16">
        <f t="shared" si="18"/>
        <v>0</v>
      </c>
    </row>
    <row r="341" spans="1:8" ht="18.75" hidden="1" x14ac:dyDescent="0.2">
      <c r="A341" s="58">
        <f t="shared" si="16"/>
        <v>41235</v>
      </c>
      <c r="B341" s="96">
        <f t="shared" si="17"/>
        <v>6</v>
      </c>
      <c r="C341" s="26" t="s">
        <v>537</v>
      </c>
      <c r="D341" s="27" t="s">
        <v>538</v>
      </c>
      <c r="E341" s="28" t="s">
        <v>7</v>
      </c>
      <c r="F341" s="91"/>
      <c r="G341" s="16"/>
      <c r="H341" s="16">
        <f t="shared" si="18"/>
        <v>0</v>
      </c>
    </row>
    <row r="342" spans="1:8" ht="18.75" hidden="1" x14ac:dyDescent="0.2">
      <c r="A342" s="58">
        <f t="shared" si="16"/>
        <v>0</v>
      </c>
      <c r="B342" s="96">
        <f t="shared" si="17"/>
        <v>0</v>
      </c>
      <c r="C342" s="26"/>
      <c r="D342" s="27"/>
      <c r="E342" s="28"/>
      <c r="F342" s="91"/>
      <c r="G342" s="16"/>
      <c r="H342" s="16" t="str">
        <f t="shared" si="18"/>
        <v xml:space="preserve"> </v>
      </c>
    </row>
    <row r="343" spans="1:8" ht="18.75" hidden="1" x14ac:dyDescent="0.2">
      <c r="A343" s="58">
        <f t="shared" si="16"/>
        <v>42000</v>
      </c>
      <c r="B343" s="96">
        <f t="shared" si="17"/>
        <v>2</v>
      </c>
      <c r="C343" s="29" t="s">
        <v>539</v>
      </c>
      <c r="D343" s="30" t="s">
        <v>540</v>
      </c>
      <c r="E343" s="28"/>
      <c r="F343" s="91"/>
      <c r="G343" s="16"/>
      <c r="H343" s="16" t="str">
        <f t="shared" si="18"/>
        <v xml:space="preserve"> </v>
      </c>
    </row>
    <row r="344" spans="1:8" ht="18.75" hidden="1" x14ac:dyDescent="0.2">
      <c r="A344" s="58">
        <f t="shared" si="16"/>
        <v>42111</v>
      </c>
      <c r="B344" s="96">
        <f t="shared" si="17"/>
        <v>6</v>
      </c>
      <c r="C344" s="26" t="s">
        <v>541</v>
      </c>
      <c r="D344" s="27" t="s">
        <v>542</v>
      </c>
      <c r="E344" s="28" t="s">
        <v>1</v>
      </c>
      <c r="F344" s="91"/>
      <c r="G344" s="16"/>
      <c r="H344" s="16">
        <f t="shared" si="18"/>
        <v>0</v>
      </c>
    </row>
    <row r="345" spans="1:8" ht="18.75" hidden="1" x14ac:dyDescent="0.2">
      <c r="A345" s="58">
        <f t="shared" si="16"/>
        <v>42112</v>
      </c>
      <c r="B345" s="96">
        <f t="shared" si="17"/>
        <v>6</v>
      </c>
      <c r="C345" s="26" t="s">
        <v>543</v>
      </c>
      <c r="D345" s="27" t="s">
        <v>544</v>
      </c>
      <c r="E345" s="28" t="s">
        <v>1</v>
      </c>
      <c r="F345" s="91"/>
      <c r="G345" s="16"/>
      <c r="H345" s="16">
        <f t="shared" si="18"/>
        <v>0</v>
      </c>
    </row>
    <row r="346" spans="1:8" ht="18.75" hidden="1" x14ac:dyDescent="0.2">
      <c r="A346" s="58">
        <f t="shared" si="16"/>
        <v>42113</v>
      </c>
      <c r="B346" s="96">
        <f t="shared" si="17"/>
        <v>6</v>
      </c>
      <c r="C346" s="26" t="s">
        <v>545</v>
      </c>
      <c r="D346" s="27" t="s">
        <v>546</v>
      </c>
      <c r="E346" s="28" t="s">
        <v>547</v>
      </c>
      <c r="F346" s="91"/>
      <c r="G346" s="16"/>
      <c r="H346" s="16">
        <f t="shared" si="18"/>
        <v>0</v>
      </c>
    </row>
    <row r="347" spans="1:8" ht="18.75" hidden="1" x14ac:dyDescent="0.2">
      <c r="A347" s="58">
        <f t="shared" si="16"/>
        <v>42114</v>
      </c>
      <c r="B347" s="96">
        <f t="shared" si="17"/>
        <v>6</v>
      </c>
      <c r="C347" s="26" t="s">
        <v>548</v>
      </c>
      <c r="D347" s="27" t="s">
        <v>549</v>
      </c>
      <c r="E347" s="28" t="s">
        <v>7</v>
      </c>
      <c r="F347" s="91"/>
      <c r="G347" s="16"/>
      <c r="H347" s="16">
        <f t="shared" si="18"/>
        <v>0</v>
      </c>
    </row>
    <row r="348" spans="1:8" ht="18.75" hidden="1" x14ac:dyDescent="0.2">
      <c r="A348" s="58">
        <f t="shared" si="16"/>
        <v>42115</v>
      </c>
      <c r="B348" s="96">
        <f t="shared" si="17"/>
        <v>6</v>
      </c>
      <c r="C348" s="26" t="s">
        <v>550</v>
      </c>
      <c r="D348" s="27" t="s">
        <v>551</v>
      </c>
      <c r="E348" s="28" t="s">
        <v>547</v>
      </c>
      <c r="F348" s="91"/>
      <c r="G348" s="16"/>
      <c r="H348" s="16">
        <f t="shared" si="18"/>
        <v>0</v>
      </c>
    </row>
    <row r="349" spans="1:8" ht="18.75" hidden="1" x14ac:dyDescent="0.2">
      <c r="A349" s="58">
        <f t="shared" si="16"/>
        <v>0</v>
      </c>
      <c r="B349" s="96">
        <f t="shared" si="17"/>
        <v>0</v>
      </c>
      <c r="C349" s="26"/>
      <c r="D349" s="27"/>
      <c r="E349" s="28"/>
      <c r="F349" s="91"/>
      <c r="G349" s="16"/>
      <c r="H349" s="16" t="str">
        <f t="shared" si="18"/>
        <v xml:space="preserve"> </v>
      </c>
    </row>
    <row r="350" spans="1:8" ht="18.75" hidden="1" x14ac:dyDescent="0.2">
      <c r="A350" s="58">
        <f t="shared" si="16"/>
        <v>42211</v>
      </c>
      <c r="B350" s="96">
        <f t="shared" si="17"/>
        <v>6</v>
      </c>
      <c r="C350" s="26" t="s">
        <v>552</v>
      </c>
      <c r="D350" s="27" t="s">
        <v>553</v>
      </c>
      <c r="E350" s="28" t="s">
        <v>1</v>
      </c>
      <c r="F350" s="91"/>
      <c r="G350" s="16"/>
      <c r="H350" s="16">
        <f t="shared" si="18"/>
        <v>0</v>
      </c>
    </row>
    <row r="351" spans="1:8" ht="18.75" hidden="1" x14ac:dyDescent="0.2">
      <c r="A351" s="58">
        <f t="shared" si="16"/>
        <v>42212</v>
      </c>
      <c r="B351" s="96">
        <f t="shared" si="17"/>
        <v>6</v>
      </c>
      <c r="C351" s="26" t="s">
        <v>554</v>
      </c>
      <c r="D351" s="27" t="s">
        <v>555</v>
      </c>
      <c r="E351" s="28" t="s">
        <v>1</v>
      </c>
      <c r="F351" s="91"/>
      <c r="G351" s="16"/>
      <c r="H351" s="16">
        <f t="shared" si="18"/>
        <v>0</v>
      </c>
    </row>
    <row r="352" spans="1:8" ht="18.75" hidden="1" x14ac:dyDescent="0.2">
      <c r="A352" s="58">
        <f t="shared" si="16"/>
        <v>0</v>
      </c>
      <c r="B352" s="96">
        <f t="shared" si="17"/>
        <v>0</v>
      </c>
      <c r="C352" s="26"/>
      <c r="D352" s="27"/>
      <c r="E352" s="28"/>
      <c r="F352" s="91"/>
      <c r="G352" s="16"/>
      <c r="H352" s="16" t="str">
        <f t="shared" si="18"/>
        <v xml:space="preserve"> </v>
      </c>
    </row>
    <row r="353" spans="1:8" ht="18.75" hidden="1" x14ac:dyDescent="0.2">
      <c r="A353" s="58">
        <f t="shared" si="16"/>
        <v>42311</v>
      </c>
      <c r="B353" s="96">
        <f t="shared" si="17"/>
        <v>6</v>
      </c>
      <c r="C353" s="26" t="s">
        <v>556</v>
      </c>
      <c r="D353" s="27" t="s">
        <v>557</v>
      </c>
      <c r="E353" s="28" t="s">
        <v>5</v>
      </c>
      <c r="F353" s="91"/>
      <c r="G353" s="16"/>
      <c r="H353" s="16">
        <f t="shared" si="18"/>
        <v>0</v>
      </c>
    </row>
    <row r="354" spans="1:8" ht="18.75" hidden="1" x14ac:dyDescent="0.2">
      <c r="A354" s="58">
        <f t="shared" si="16"/>
        <v>42312</v>
      </c>
      <c r="B354" s="96">
        <f t="shared" si="17"/>
        <v>6</v>
      </c>
      <c r="C354" s="26" t="s">
        <v>558</v>
      </c>
      <c r="D354" s="27" t="s">
        <v>559</v>
      </c>
      <c r="E354" s="28" t="s">
        <v>5</v>
      </c>
      <c r="F354" s="91"/>
      <c r="G354" s="16"/>
      <c r="H354" s="16">
        <f t="shared" si="18"/>
        <v>0</v>
      </c>
    </row>
    <row r="355" spans="1:8" ht="18.75" hidden="1" x14ac:dyDescent="0.2">
      <c r="A355" s="58">
        <f t="shared" si="16"/>
        <v>42313</v>
      </c>
      <c r="B355" s="96">
        <f t="shared" si="17"/>
        <v>6</v>
      </c>
      <c r="C355" s="26" t="s">
        <v>560</v>
      </c>
      <c r="D355" s="27" t="s">
        <v>561</v>
      </c>
      <c r="E355" s="28" t="s">
        <v>5</v>
      </c>
      <c r="F355" s="91"/>
      <c r="G355" s="16"/>
      <c r="H355" s="16">
        <f t="shared" si="18"/>
        <v>0</v>
      </c>
    </row>
    <row r="356" spans="1:8" ht="18.75" hidden="1" x14ac:dyDescent="0.2">
      <c r="A356" s="58">
        <f t="shared" si="16"/>
        <v>42314</v>
      </c>
      <c r="B356" s="96">
        <f t="shared" si="17"/>
        <v>6</v>
      </c>
      <c r="C356" s="26" t="s">
        <v>562</v>
      </c>
      <c r="D356" s="27" t="s">
        <v>563</v>
      </c>
      <c r="E356" s="28" t="s">
        <v>5</v>
      </c>
      <c r="F356" s="91"/>
      <c r="G356" s="16"/>
      <c r="H356" s="16">
        <f t="shared" si="18"/>
        <v>0</v>
      </c>
    </row>
    <row r="357" spans="1:8" ht="18.75" hidden="1" x14ac:dyDescent="0.2">
      <c r="A357" s="58">
        <f t="shared" si="16"/>
        <v>42315</v>
      </c>
      <c r="B357" s="96">
        <f t="shared" si="17"/>
        <v>6</v>
      </c>
      <c r="C357" s="26" t="s">
        <v>564</v>
      </c>
      <c r="D357" s="27" t="s">
        <v>565</v>
      </c>
      <c r="E357" s="28" t="s">
        <v>5</v>
      </c>
      <c r="F357" s="91"/>
      <c r="G357" s="16"/>
      <c r="H357" s="16">
        <f t="shared" si="18"/>
        <v>0</v>
      </c>
    </row>
    <row r="358" spans="1:8" ht="18.75" hidden="1" x14ac:dyDescent="0.2">
      <c r="A358" s="58">
        <f t="shared" si="16"/>
        <v>42316</v>
      </c>
      <c r="B358" s="96">
        <f t="shared" si="17"/>
        <v>6</v>
      </c>
      <c r="C358" s="26" t="s">
        <v>566</v>
      </c>
      <c r="D358" s="27" t="s">
        <v>567</v>
      </c>
      <c r="E358" s="28" t="s">
        <v>5</v>
      </c>
      <c r="F358" s="91"/>
      <c r="G358" s="16"/>
      <c r="H358" s="16">
        <f t="shared" si="18"/>
        <v>0</v>
      </c>
    </row>
    <row r="359" spans="1:8" ht="18.75" hidden="1" x14ac:dyDescent="0.2">
      <c r="A359" s="58">
        <f t="shared" si="16"/>
        <v>0</v>
      </c>
      <c r="B359" s="96">
        <f t="shared" si="17"/>
        <v>0</v>
      </c>
      <c r="C359" s="26"/>
      <c r="D359" s="27"/>
      <c r="E359" s="28"/>
      <c r="F359" s="91"/>
      <c r="G359" s="16"/>
      <c r="H359" s="16" t="str">
        <f t="shared" si="18"/>
        <v xml:space="preserve"> </v>
      </c>
    </row>
    <row r="360" spans="1:8" ht="18.75" hidden="1" x14ac:dyDescent="0.2">
      <c r="A360" s="58">
        <f t="shared" si="16"/>
        <v>42411</v>
      </c>
      <c r="B360" s="96">
        <f t="shared" si="17"/>
        <v>6</v>
      </c>
      <c r="C360" s="26" t="s">
        <v>568</v>
      </c>
      <c r="D360" s="27" t="s">
        <v>569</v>
      </c>
      <c r="E360" s="28" t="s">
        <v>2</v>
      </c>
      <c r="F360" s="91"/>
      <c r="G360" s="16"/>
      <c r="H360" s="16">
        <f t="shared" si="18"/>
        <v>0</v>
      </c>
    </row>
    <row r="361" spans="1:8" ht="18.75" hidden="1" x14ac:dyDescent="0.2">
      <c r="A361" s="58">
        <f t="shared" si="16"/>
        <v>42412</v>
      </c>
      <c r="B361" s="96">
        <f t="shared" si="17"/>
        <v>6</v>
      </c>
      <c r="C361" s="26" t="s">
        <v>570</v>
      </c>
      <c r="D361" s="27" t="s">
        <v>571</v>
      </c>
      <c r="E361" s="28" t="s">
        <v>5</v>
      </c>
      <c r="F361" s="91"/>
      <c r="G361" s="16"/>
      <c r="H361" s="16">
        <f t="shared" si="18"/>
        <v>0</v>
      </c>
    </row>
    <row r="362" spans="1:8" ht="18.75" hidden="1" x14ac:dyDescent="0.2">
      <c r="A362" s="58">
        <f t="shared" si="16"/>
        <v>42413</v>
      </c>
      <c r="B362" s="96">
        <f t="shared" si="17"/>
        <v>6</v>
      </c>
      <c r="C362" s="26" t="s">
        <v>572</v>
      </c>
      <c r="D362" s="27" t="s">
        <v>573</v>
      </c>
      <c r="E362" s="28" t="s">
        <v>2</v>
      </c>
      <c r="F362" s="91"/>
      <c r="G362" s="16"/>
      <c r="H362" s="16">
        <f t="shared" si="18"/>
        <v>0</v>
      </c>
    </row>
    <row r="363" spans="1:8" ht="18.75" hidden="1" x14ac:dyDescent="0.2">
      <c r="A363" s="58">
        <f t="shared" si="16"/>
        <v>42414</v>
      </c>
      <c r="B363" s="96">
        <f t="shared" si="17"/>
        <v>6</v>
      </c>
      <c r="C363" s="26" t="s">
        <v>574</v>
      </c>
      <c r="D363" s="27" t="s">
        <v>575</v>
      </c>
      <c r="E363" s="28" t="s">
        <v>2</v>
      </c>
      <c r="F363" s="91"/>
      <c r="G363" s="16"/>
      <c r="H363" s="16">
        <f t="shared" si="18"/>
        <v>0</v>
      </c>
    </row>
    <row r="364" spans="1:8" ht="18.75" hidden="1" x14ac:dyDescent="0.2">
      <c r="A364" s="58">
        <f t="shared" si="16"/>
        <v>0</v>
      </c>
      <c r="B364" s="96">
        <f t="shared" si="17"/>
        <v>0</v>
      </c>
      <c r="C364" s="26"/>
      <c r="D364" s="27"/>
      <c r="E364" s="28"/>
      <c r="F364" s="91"/>
      <c r="G364" s="16"/>
      <c r="H364" s="16" t="str">
        <f t="shared" si="18"/>
        <v xml:space="preserve"> </v>
      </c>
    </row>
    <row r="365" spans="1:8" ht="18.75" hidden="1" x14ac:dyDescent="0.2">
      <c r="A365" s="58">
        <f t="shared" si="16"/>
        <v>42511</v>
      </c>
      <c r="B365" s="96">
        <f t="shared" si="17"/>
        <v>6</v>
      </c>
      <c r="C365" s="26" t="s">
        <v>576</v>
      </c>
      <c r="D365" s="27" t="s">
        <v>577</v>
      </c>
      <c r="E365" s="28" t="s">
        <v>7</v>
      </c>
      <c r="F365" s="91"/>
      <c r="G365" s="16"/>
      <c r="H365" s="16">
        <f t="shared" si="18"/>
        <v>0</v>
      </c>
    </row>
    <row r="366" spans="1:8" ht="18.75" hidden="1" x14ac:dyDescent="0.2">
      <c r="A366" s="58">
        <f t="shared" si="16"/>
        <v>42512</v>
      </c>
      <c r="B366" s="96">
        <f t="shared" si="17"/>
        <v>6</v>
      </c>
      <c r="C366" s="26" t="s">
        <v>578</v>
      </c>
      <c r="D366" s="27" t="s">
        <v>579</v>
      </c>
      <c r="E366" s="28" t="s">
        <v>7</v>
      </c>
      <c r="F366" s="91"/>
      <c r="G366" s="16"/>
      <c r="H366" s="16">
        <f t="shared" si="18"/>
        <v>0</v>
      </c>
    </row>
    <row r="367" spans="1:8" ht="18.75" hidden="1" x14ac:dyDescent="0.2">
      <c r="A367" s="58">
        <f t="shared" si="16"/>
        <v>42513</v>
      </c>
      <c r="B367" s="96">
        <f t="shared" si="17"/>
        <v>6</v>
      </c>
      <c r="C367" s="26" t="s">
        <v>580</v>
      </c>
      <c r="D367" s="27" t="s">
        <v>581</v>
      </c>
      <c r="E367" s="28" t="s">
        <v>5</v>
      </c>
      <c r="F367" s="91"/>
      <c r="G367" s="16">
        <v>2000</v>
      </c>
      <c r="H367" s="16">
        <f t="shared" si="18"/>
        <v>0</v>
      </c>
    </row>
    <row r="368" spans="1:8" ht="18.75" hidden="1" x14ac:dyDescent="0.2">
      <c r="A368" s="58">
        <f t="shared" si="16"/>
        <v>0</v>
      </c>
      <c r="B368" s="96">
        <f t="shared" si="17"/>
        <v>0</v>
      </c>
      <c r="C368" s="26"/>
      <c r="D368" s="27"/>
      <c r="E368" s="28"/>
      <c r="F368" s="91"/>
      <c r="G368" s="16"/>
      <c r="H368" s="16" t="str">
        <f t="shared" si="18"/>
        <v xml:space="preserve"> </v>
      </c>
    </row>
    <row r="369" spans="1:8" ht="18.75" hidden="1" x14ac:dyDescent="0.2">
      <c r="A369" s="58">
        <f t="shared" si="16"/>
        <v>43000</v>
      </c>
      <c r="B369" s="96">
        <f t="shared" si="17"/>
        <v>2</v>
      </c>
      <c r="C369" s="29" t="s">
        <v>97</v>
      </c>
      <c r="D369" s="30" t="s">
        <v>142</v>
      </c>
      <c r="E369" s="28"/>
      <c r="F369" s="91"/>
      <c r="G369" s="16"/>
      <c r="H369" s="16" t="str">
        <f t="shared" si="18"/>
        <v xml:space="preserve"> </v>
      </c>
    </row>
    <row r="370" spans="1:8" ht="18.75" hidden="1" x14ac:dyDescent="0.2">
      <c r="A370" s="58">
        <f t="shared" si="16"/>
        <v>43111</v>
      </c>
      <c r="B370" s="96">
        <f t="shared" si="17"/>
        <v>6</v>
      </c>
      <c r="C370" s="26" t="s">
        <v>95</v>
      </c>
      <c r="D370" s="27" t="s">
        <v>201</v>
      </c>
      <c r="E370" s="28" t="s">
        <v>5</v>
      </c>
      <c r="F370" s="91"/>
      <c r="G370" s="16"/>
      <c r="H370" s="16">
        <f t="shared" si="18"/>
        <v>0</v>
      </c>
    </row>
    <row r="371" spans="1:8" ht="18.75" hidden="1" x14ac:dyDescent="0.2">
      <c r="A371" s="58">
        <f t="shared" si="16"/>
        <v>43112</v>
      </c>
      <c r="B371" s="96">
        <f t="shared" si="17"/>
        <v>6</v>
      </c>
      <c r="C371" s="26" t="s">
        <v>582</v>
      </c>
      <c r="D371" s="27" t="s">
        <v>583</v>
      </c>
      <c r="E371" s="28" t="s">
        <v>5</v>
      </c>
      <c r="F371" s="91"/>
      <c r="G371" s="16"/>
      <c r="H371" s="16">
        <f t="shared" si="18"/>
        <v>0</v>
      </c>
    </row>
    <row r="372" spans="1:8" ht="18.75" hidden="1" x14ac:dyDescent="0.2">
      <c r="A372" s="58">
        <f t="shared" si="16"/>
        <v>43113</v>
      </c>
      <c r="B372" s="96">
        <f t="shared" si="17"/>
        <v>6</v>
      </c>
      <c r="C372" s="26" t="s">
        <v>584</v>
      </c>
      <c r="D372" s="27" t="s">
        <v>585</v>
      </c>
      <c r="E372" s="28" t="s">
        <v>5</v>
      </c>
      <c r="F372" s="91"/>
      <c r="G372" s="16"/>
      <c r="H372" s="16">
        <f t="shared" si="18"/>
        <v>0</v>
      </c>
    </row>
    <row r="373" spans="1:8" ht="18.75" hidden="1" x14ac:dyDescent="0.2">
      <c r="A373" s="58">
        <f t="shared" si="16"/>
        <v>43114</v>
      </c>
      <c r="B373" s="96">
        <f t="shared" si="17"/>
        <v>6</v>
      </c>
      <c r="C373" s="26" t="s">
        <v>586</v>
      </c>
      <c r="D373" s="27" t="s">
        <v>587</v>
      </c>
      <c r="E373" s="28" t="s">
        <v>5</v>
      </c>
      <c r="F373" s="91"/>
      <c r="G373" s="16"/>
      <c r="H373" s="16">
        <f t="shared" si="18"/>
        <v>0</v>
      </c>
    </row>
    <row r="374" spans="1:8" ht="18.75" hidden="1" x14ac:dyDescent="0.2">
      <c r="A374" s="58">
        <f t="shared" si="16"/>
        <v>43115</v>
      </c>
      <c r="B374" s="96">
        <f t="shared" si="17"/>
        <v>6</v>
      </c>
      <c r="C374" s="26" t="s">
        <v>588</v>
      </c>
      <c r="D374" s="27" t="s">
        <v>589</v>
      </c>
      <c r="E374" s="28" t="s">
        <v>5</v>
      </c>
      <c r="F374" s="91"/>
      <c r="G374" s="16"/>
      <c r="H374" s="16">
        <f t="shared" si="18"/>
        <v>0</v>
      </c>
    </row>
    <row r="375" spans="1:8" ht="18.75" hidden="1" x14ac:dyDescent="0.2">
      <c r="A375" s="58">
        <f t="shared" si="16"/>
        <v>43116</v>
      </c>
      <c r="B375" s="96">
        <f t="shared" si="17"/>
        <v>6</v>
      </c>
      <c r="C375" s="26" t="s">
        <v>590</v>
      </c>
      <c r="D375" s="27" t="s">
        <v>591</v>
      </c>
      <c r="E375" s="28" t="s">
        <v>5</v>
      </c>
      <c r="F375" s="91"/>
      <c r="G375" s="16"/>
      <c r="H375" s="16">
        <f t="shared" si="18"/>
        <v>0</v>
      </c>
    </row>
    <row r="376" spans="1:8" ht="18.75" hidden="1" x14ac:dyDescent="0.2">
      <c r="A376" s="58">
        <f t="shared" ref="A376:A426" si="19">IF(B376=0,0,VALUE(REPLACE(C376,3,1,)))*IF(B376&lt;3,1000,1)*IF(B376=4,100,1)</f>
        <v>43117</v>
      </c>
      <c r="B376" s="96">
        <f t="shared" ref="B376:B426" si="20">LEN(C376)</f>
        <v>6</v>
      </c>
      <c r="C376" s="26" t="s">
        <v>592</v>
      </c>
      <c r="D376" s="27" t="s">
        <v>593</v>
      </c>
      <c r="E376" s="28" t="s">
        <v>5</v>
      </c>
      <c r="F376" s="91"/>
      <c r="G376" s="16"/>
      <c r="H376" s="16">
        <f t="shared" si="18"/>
        <v>0</v>
      </c>
    </row>
    <row r="377" spans="1:8" ht="18.75" hidden="1" x14ac:dyDescent="0.2">
      <c r="A377" s="58">
        <f t="shared" si="19"/>
        <v>43118</v>
      </c>
      <c r="B377" s="96">
        <f t="shared" si="20"/>
        <v>6</v>
      </c>
      <c r="C377" s="26" t="s">
        <v>594</v>
      </c>
      <c r="D377" s="27" t="s">
        <v>595</v>
      </c>
      <c r="E377" s="28" t="s">
        <v>5</v>
      </c>
      <c r="F377" s="91"/>
      <c r="G377" s="16"/>
      <c r="H377" s="16">
        <f t="shared" si="18"/>
        <v>0</v>
      </c>
    </row>
    <row r="378" spans="1:8" ht="18.75" hidden="1" x14ac:dyDescent="0.2">
      <c r="A378" s="58">
        <f t="shared" si="19"/>
        <v>43119</v>
      </c>
      <c r="B378" s="96">
        <f t="shared" si="20"/>
        <v>6</v>
      </c>
      <c r="C378" s="26" t="s">
        <v>596</v>
      </c>
      <c r="D378" s="27" t="s">
        <v>597</v>
      </c>
      <c r="E378" s="28" t="s">
        <v>5</v>
      </c>
      <c r="F378" s="91"/>
      <c r="G378" s="16"/>
      <c r="H378" s="16">
        <f t="shared" si="18"/>
        <v>0</v>
      </c>
    </row>
    <row r="379" spans="1:8" ht="18.75" hidden="1" x14ac:dyDescent="0.2">
      <c r="A379" s="58">
        <f t="shared" si="19"/>
        <v>0</v>
      </c>
      <c r="B379" s="96">
        <f t="shared" si="20"/>
        <v>0</v>
      </c>
      <c r="C379" s="26"/>
      <c r="D379" s="27"/>
      <c r="E379" s="28"/>
      <c r="F379" s="91"/>
      <c r="G379" s="16"/>
      <c r="H379" s="16" t="str">
        <f t="shared" si="18"/>
        <v xml:space="preserve"> </v>
      </c>
    </row>
    <row r="380" spans="1:8" ht="18.75" hidden="1" x14ac:dyDescent="0.2">
      <c r="A380" s="58">
        <f t="shared" si="19"/>
        <v>43210</v>
      </c>
      <c r="B380" s="96">
        <f t="shared" si="20"/>
        <v>6</v>
      </c>
      <c r="C380" s="26" t="s">
        <v>598</v>
      </c>
      <c r="D380" s="27" t="s">
        <v>599</v>
      </c>
      <c r="E380" s="28" t="s">
        <v>5</v>
      </c>
      <c r="F380" s="91"/>
      <c r="G380" s="16"/>
      <c r="H380" s="16">
        <f t="shared" si="18"/>
        <v>0</v>
      </c>
    </row>
    <row r="381" spans="1:8" ht="18.75" hidden="1" x14ac:dyDescent="0.2">
      <c r="A381" s="58">
        <f t="shared" si="19"/>
        <v>43211</v>
      </c>
      <c r="B381" s="96">
        <f t="shared" si="20"/>
        <v>6</v>
      </c>
      <c r="C381" s="26" t="s">
        <v>600</v>
      </c>
      <c r="D381" s="27" t="s">
        <v>601</v>
      </c>
      <c r="E381" s="28" t="s">
        <v>5</v>
      </c>
      <c r="F381" s="91"/>
      <c r="G381" s="16"/>
      <c r="H381" s="16">
        <f t="shared" si="18"/>
        <v>0</v>
      </c>
    </row>
    <row r="382" spans="1:8" ht="18.75" hidden="1" x14ac:dyDescent="0.2">
      <c r="A382" s="58">
        <f t="shared" si="19"/>
        <v>43212</v>
      </c>
      <c r="B382" s="96">
        <f t="shared" si="20"/>
        <v>6</v>
      </c>
      <c r="C382" s="26" t="s">
        <v>602</v>
      </c>
      <c r="D382" s="27" t="s">
        <v>603</v>
      </c>
      <c r="E382" s="28" t="s">
        <v>5</v>
      </c>
      <c r="F382" s="91"/>
      <c r="G382" s="16"/>
      <c r="H382" s="16">
        <f t="shared" si="18"/>
        <v>0</v>
      </c>
    </row>
    <row r="383" spans="1:8" ht="18.75" hidden="1" x14ac:dyDescent="0.2">
      <c r="A383" s="58">
        <f t="shared" si="19"/>
        <v>43213</v>
      </c>
      <c r="B383" s="96">
        <f t="shared" si="20"/>
        <v>6</v>
      </c>
      <c r="C383" s="26" t="s">
        <v>604</v>
      </c>
      <c r="D383" s="27" t="s">
        <v>605</v>
      </c>
      <c r="E383" s="28" t="s">
        <v>5</v>
      </c>
      <c r="F383" s="91"/>
      <c r="G383" s="16"/>
      <c r="H383" s="16">
        <f t="shared" si="18"/>
        <v>0</v>
      </c>
    </row>
    <row r="384" spans="1:8" ht="18.75" hidden="1" x14ac:dyDescent="0.2">
      <c r="A384" s="58">
        <f t="shared" si="19"/>
        <v>0</v>
      </c>
      <c r="B384" s="96">
        <f t="shared" si="20"/>
        <v>0</v>
      </c>
      <c r="C384" s="26"/>
      <c r="D384" s="27"/>
      <c r="E384" s="28"/>
      <c r="F384" s="91"/>
      <c r="G384" s="16"/>
      <c r="H384" s="16" t="str">
        <f t="shared" si="18"/>
        <v xml:space="preserve"> </v>
      </c>
    </row>
    <row r="385" spans="1:8" ht="18.75" hidden="1" x14ac:dyDescent="0.2">
      <c r="A385" s="58">
        <f t="shared" si="19"/>
        <v>43311</v>
      </c>
      <c r="B385" s="96">
        <f t="shared" si="20"/>
        <v>6</v>
      </c>
      <c r="C385" s="26" t="s">
        <v>606</v>
      </c>
      <c r="D385" s="27" t="s">
        <v>607</v>
      </c>
      <c r="E385" s="28" t="s">
        <v>5</v>
      </c>
      <c r="F385" s="91"/>
      <c r="G385" s="16"/>
      <c r="H385" s="16">
        <f t="shared" si="18"/>
        <v>0</v>
      </c>
    </row>
    <row r="386" spans="1:8" ht="18.75" hidden="1" x14ac:dyDescent="0.2">
      <c r="A386" s="58">
        <f t="shared" si="19"/>
        <v>43312</v>
      </c>
      <c r="B386" s="96">
        <f t="shared" si="20"/>
        <v>6</v>
      </c>
      <c r="C386" s="26" t="s">
        <v>608</v>
      </c>
      <c r="D386" s="27" t="s">
        <v>609</v>
      </c>
      <c r="E386" s="28" t="s">
        <v>5</v>
      </c>
      <c r="F386" s="91"/>
      <c r="G386" s="16"/>
      <c r="H386" s="16">
        <f t="shared" si="18"/>
        <v>0</v>
      </c>
    </row>
    <row r="387" spans="1:8" ht="18.75" hidden="1" x14ac:dyDescent="0.2">
      <c r="A387" s="58">
        <f t="shared" si="19"/>
        <v>43313</v>
      </c>
      <c r="B387" s="96">
        <f t="shared" si="20"/>
        <v>6</v>
      </c>
      <c r="C387" s="26" t="s">
        <v>610</v>
      </c>
      <c r="D387" s="27" t="s">
        <v>611</v>
      </c>
      <c r="E387" s="28" t="s">
        <v>5</v>
      </c>
      <c r="F387" s="91"/>
      <c r="G387" s="16"/>
      <c r="H387" s="16">
        <f t="shared" si="18"/>
        <v>0</v>
      </c>
    </row>
    <row r="388" spans="1:8" ht="18.75" hidden="1" x14ac:dyDescent="0.2">
      <c r="A388" s="58">
        <f t="shared" si="19"/>
        <v>43314</v>
      </c>
      <c r="B388" s="96">
        <f t="shared" si="20"/>
        <v>6</v>
      </c>
      <c r="C388" s="26" t="s">
        <v>612</v>
      </c>
      <c r="D388" s="27" t="s">
        <v>613</v>
      </c>
      <c r="E388" s="28" t="s">
        <v>5</v>
      </c>
      <c r="F388" s="91"/>
      <c r="G388" s="16"/>
      <c r="H388" s="16">
        <f t="shared" si="18"/>
        <v>0</v>
      </c>
    </row>
    <row r="389" spans="1:8" ht="18.75" hidden="1" x14ac:dyDescent="0.2">
      <c r="A389" s="58">
        <f t="shared" si="19"/>
        <v>0</v>
      </c>
      <c r="B389" s="96">
        <f t="shared" si="20"/>
        <v>0</v>
      </c>
      <c r="C389" s="26"/>
      <c r="D389" s="27"/>
      <c r="E389" s="28"/>
      <c r="F389" s="91"/>
      <c r="G389" s="16"/>
      <c r="H389" s="16" t="str">
        <f t="shared" si="18"/>
        <v xml:space="preserve"> </v>
      </c>
    </row>
    <row r="390" spans="1:8" ht="18.75" hidden="1" x14ac:dyDescent="0.2">
      <c r="A390" s="58">
        <f t="shared" si="19"/>
        <v>43411</v>
      </c>
      <c r="B390" s="96">
        <f t="shared" si="20"/>
        <v>6</v>
      </c>
      <c r="C390" s="26" t="s">
        <v>614</v>
      </c>
      <c r="D390" s="27" t="s">
        <v>615</v>
      </c>
      <c r="E390" s="28" t="s">
        <v>2</v>
      </c>
      <c r="F390" s="91"/>
      <c r="G390" s="16"/>
      <c r="H390" s="16">
        <f t="shared" si="18"/>
        <v>0</v>
      </c>
    </row>
    <row r="391" spans="1:8" ht="18.75" hidden="1" x14ac:dyDescent="0.2">
      <c r="A391" s="58">
        <f t="shared" si="19"/>
        <v>43412</v>
      </c>
      <c r="B391" s="96">
        <f t="shared" si="20"/>
        <v>6</v>
      </c>
      <c r="C391" s="26" t="s">
        <v>616</v>
      </c>
      <c r="D391" s="27" t="s">
        <v>617</v>
      </c>
      <c r="E391" s="28" t="s">
        <v>2</v>
      </c>
      <c r="F391" s="91"/>
      <c r="G391" s="16"/>
      <c r="H391" s="16">
        <f t="shared" si="18"/>
        <v>0</v>
      </c>
    </row>
    <row r="392" spans="1:8" ht="18.75" hidden="1" x14ac:dyDescent="0.2">
      <c r="A392" s="58">
        <f t="shared" si="19"/>
        <v>43413</v>
      </c>
      <c r="B392" s="96">
        <f t="shared" si="20"/>
        <v>6</v>
      </c>
      <c r="C392" s="26" t="s">
        <v>618</v>
      </c>
      <c r="D392" s="27" t="s">
        <v>619</v>
      </c>
      <c r="E392" s="28" t="s">
        <v>2</v>
      </c>
      <c r="F392" s="91"/>
      <c r="G392" s="16"/>
      <c r="H392" s="16">
        <f t="shared" si="18"/>
        <v>0</v>
      </c>
    </row>
    <row r="393" spans="1:8" ht="18.75" hidden="1" x14ac:dyDescent="0.2">
      <c r="A393" s="58">
        <f t="shared" si="19"/>
        <v>43414</v>
      </c>
      <c r="B393" s="96">
        <f t="shared" si="20"/>
        <v>6</v>
      </c>
      <c r="C393" s="26" t="s">
        <v>620</v>
      </c>
      <c r="D393" s="27" t="s">
        <v>621</v>
      </c>
      <c r="E393" s="28" t="s">
        <v>2</v>
      </c>
      <c r="F393" s="91"/>
      <c r="G393" s="16"/>
      <c r="H393" s="16">
        <f t="shared" si="18"/>
        <v>0</v>
      </c>
    </row>
    <row r="394" spans="1:8" ht="18.75" hidden="1" x14ac:dyDescent="0.2">
      <c r="A394" s="58">
        <f t="shared" si="19"/>
        <v>43415</v>
      </c>
      <c r="B394" s="96">
        <f t="shared" si="20"/>
        <v>6</v>
      </c>
      <c r="C394" s="26" t="s">
        <v>622</v>
      </c>
      <c r="D394" s="27" t="s">
        <v>623</v>
      </c>
      <c r="E394" s="28" t="s">
        <v>2</v>
      </c>
      <c r="F394" s="91"/>
      <c r="G394" s="16"/>
      <c r="H394" s="16">
        <f t="shared" si="18"/>
        <v>0</v>
      </c>
    </row>
    <row r="395" spans="1:8" ht="18.75" hidden="1" x14ac:dyDescent="0.2">
      <c r="A395" s="58">
        <f t="shared" si="19"/>
        <v>43416</v>
      </c>
      <c r="B395" s="96">
        <f t="shared" si="20"/>
        <v>6</v>
      </c>
      <c r="C395" s="26" t="s">
        <v>624</v>
      </c>
      <c r="D395" s="27" t="s">
        <v>625</v>
      </c>
      <c r="E395" s="28" t="s">
        <v>2</v>
      </c>
      <c r="F395" s="91"/>
      <c r="G395" s="16"/>
      <c r="H395" s="16">
        <f t="shared" si="18"/>
        <v>0</v>
      </c>
    </row>
    <row r="396" spans="1:8" ht="18.75" hidden="1" x14ac:dyDescent="0.2">
      <c r="A396" s="58">
        <f t="shared" si="19"/>
        <v>0</v>
      </c>
      <c r="B396" s="96">
        <f t="shared" si="20"/>
        <v>0</v>
      </c>
      <c r="C396" s="26"/>
      <c r="D396" s="27"/>
      <c r="E396" s="28"/>
      <c r="F396" s="91"/>
      <c r="G396" s="16"/>
      <c r="H396" s="16" t="str">
        <f t="shared" ref="H396:H426" si="21">IF(ISBLANK(E396)," ",F396*G396)</f>
        <v xml:space="preserve"> </v>
      </c>
    </row>
    <row r="397" spans="1:8" ht="25.5" hidden="1" x14ac:dyDescent="0.2">
      <c r="A397" s="58">
        <f t="shared" si="19"/>
        <v>43511</v>
      </c>
      <c r="B397" s="96">
        <f t="shared" si="20"/>
        <v>6</v>
      </c>
      <c r="C397" s="26" t="s">
        <v>626</v>
      </c>
      <c r="D397" s="27" t="s">
        <v>627</v>
      </c>
      <c r="E397" s="28" t="s">
        <v>2</v>
      </c>
      <c r="F397" s="91"/>
      <c r="G397" s="16"/>
      <c r="H397" s="16">
        <f t="shared" si="21"/>
        <v>0</v>
      </c>
    </row>
    <row r="398" spans="1:8" ht="25.5" hidden="1" x14ac:dyDescent="0.2">
      <c r="A398" s="58">
        <f t="shared" si="19"/>
        <v>43512</v>
      </c>
      <c r="B398" s="96">
        <f t="shared" si="20"/>
        <v>6</v>
      </c>
      <c r="C398" s="26" t="s">
        <v>628</v>
      </c>
      <c r="D398" s="27" t="s">
        <v>629</v>
      </c>
      <c r="E398" s="28" t="s">
        <v>2</v>
      </c>
      <c r="F398" s="91"/>
      <c r="G398" s="16"/>
      <c r="H398" s="16">
        <f t="shared" si="21"/>
        <v>0</v>
      </c>
    </row>
    <row r="399" spans="1:8" ht="25.5" hidden="1" x14ac:dyDescent="0.2">
      <c r="A399" s="58">
        <f t="shared" si="19"/>
        <v>43513</v>
      </c>
      <c r="B399" s="96">
        <f t="shared" si="20"/>
        <v>6</v>
      </c>
      <c r="C399" s="26" t="s">
        <v>630</v>
      </c>
      <c r="D399" s="27" t="s">
        <v>631</v>
      </c>
      <c r="E399" s="28" t="s">
        <v>2</v>
      </c>
      <c r="F399" s="91"/>
      <c r="G399" s="16"/>
      <c r="H399" s="16">
        <f t="shared" si="21"/>
        <v>0</v>
      </c>
    </row>
    <row r="400" spans="1:8" ht="18.75" hidden="1" x14ac:dyDescent="0.2">
      <c r="A400" s="58">
        <f t="shared" si="19"/>
        <v>0</v>
      </c>
      <c r="B400" s="96">
        <f t="shared" si="20"/>
        <v>0</v>
      </c>
      <c r="C400" s="26"/>
      <c r="D400" s="27"/>
      <c r="E400" s="28"/>
      <c r="F400" s="91"/>
      <c r="G400" s="16"/>
      <c r="H400" s="16" t="str">
        <f t="shared" si="21"/>
        <v xml:space="preserve"> </v>
      </c>
    </row>
    <row r="401" spans="1:8" ht="18.75" hidden="1" x14ac:dyDescent="0.2">
      <c r="A401" s="58">
        <f t="shared" si="19"/>
        <v>43600</v>
      </c>
      <c r="B401" s="96">
        <f t="shared" si="20"/>
        <v>6</v>
      </c>
      <c r="C401" s="26" t="s">
        <v>154</v>
      </c>
      <c r="D401" s="27" t="s">
        <v>143</v>
      </c>
      <c r="E401" s="28" t="s">
        <v>5</v>
      </c>
      <c r="F401" s="91"/>
      <c r="G401" s="16">
        <v>5800</v>
      </c>
      <c r="H401" s="16">
        <f t="shared" si="21"/>
        <v>0</v>
      </c>
    </row>
    <row r="402" spans="1:8" ht="18.75" hidden="1" x14ac:dyDescent="0.2">
      <c r="A402" s="58">
        <f t="shared" si="19"/>
        <v>0</v>
      </c>
      <c r="B402" s="96">
        <f t="shared" si="20"/>
        <v>0</v>
      </c>
      <c r="C402" s="26"/>
      <c r="D402" s="27"/>
      <c r="E402" s="28"/>
      <c r="F402" s="91"/>
      <c r="G402" s="16"/>
      <c r="H402" s="16" t="str">
        <f t="shared" si="21"/>
        <v xml:space="preserve"> </v>
      </c>
    </row>
    <row r="403" spans="1:8" ht="18.75" hidden="1" x14ac:dyDescent="0.2">
      <c r="A403" s="58">
        <f t="shared" si="19"/>
        <v>43710</v>
      </c>
      <c r="B403" s="96">
        <f t="shared" si="20"/>
        <v>6</v>
      </c>
      <c r="C403" s="26" t="s">
        <v>632</v>
      </c>
      <c r="D403" s="27" t="s">
        <v>633</v>
      </c>
      <c r="E403" s="28" t="s">
        <v>7</v>
      </c>
      <c r="F403" s="91"/>
      <c r="G403" s="16"/>
      <c r="H403" s="16">
        <f t="shared" si="21"/>
        <v>0</v>
      </c>
    </row>
    <row r="404" spans="1:8" ht="18.75" hidden="1" x14ac:dyDescent="0.2">
      <c r="A404" s="58">
        <f t="shared" si="19"/>
        <v>43720</v>
      </c>
      <c r="B404" s="96">
        <f t="shared" si="20"/>
        <v>6</v>
      </c>
      <c r="C404" s="26" t="s">
        <v>634</v>
      </c>
      <c r="D404" s="27" t="s">
        <v>635</v>
      </c>
      <c r="E404" s="28" t="s">
        <v>7</v>
      </c>
      <c r="F404" s="91"/>
      <c r="G404" s="16"/>
      <c r="H404" s="16">
        <f t="shared" si="21"/>
        <v>0</v>
      </c>
    </row>
    <row r="405" spans="1:8" ht="18.75" hidden="1" x14ac:dyDescent="0.2">
      <c r="A405" s="58">
        <f t="shared" si="19"/>
        <v>43730</v>
      </c>
      <c r="B405" s="96">
        <f t="shared" si="20"/>
        <v>6</v>
      </c>
      <c r="C405" s="26" t="s">
        <v>636</v>
      </c>
      <c r="D405" s="27" t="s">
        <v>637</v>
      </c>
      <c r="E405" s="28" t="s">
        <v>7</v>
      </c>
      <c r="F405" s="91"/>
      <c r="G405" s="16"/>
      <c r="H405" s="16">
        <f t="shared" si="21"/>
        <v>0</v>
      </c>
    </row>
    <row r="406" spans="1:8" ht="18.75" hidden="1" x14ac:dyDescent="0.2">
      <c r="A406" s="58">
        <f t="shared" si="19"/>
        <v>0</v>
      </c>
      <c r="B406" s="96">
        <f t="shared" si="20"/>
        <v>0</v>
      </c>
      <c r="C406" s="26"/>
      <c r="D406" s="27"/>
      <c r="E406" s="28"/>
      <c r="F406" s="91"/>
      <c r="G406" s="16"/>
      <c r="H406" s="16" t="str">
        <f t="shared" si="21"/>
        <v xml:space="preserve"> </v>
      </c>
    </row>
    <row r="407" spans="1:8" ht="18.75" hidden="1" x14ac:dyDescent="0.2">
      <c r="A407" s="58">
        <f t="shared" si="19"/>
        <v>43810</v>
      </c>
      <c r="B407" s="96">
        <f t="shared" si="20"/>
        <v>6</v>
      </c>
      <c r="C407" s="26" t="s">
        <v>638</v>
      </c>
      <c r="D407" s="27" t="s">
        <v>639</v>
      </c>
      <c r="E407" s="28" t="s">
        <v>5</v>
      </c>
      <c r="F407" s="91"/>
      <c r="G407" s="16"/>
      <c r="H407" s="16">
        <f t="shared" si="21"/>
        <v>0</v>
      </c>
    </row>
    <row r="408" spans="1:8" ht="25.5" hidden="1" x14ac:dyDescent="0.2">
      <c r="A408" s="58">
        <f t="shared" si="19"/>
        <v>43820</v>
      </c>
      <c r="B408" s="96">
        <f t="shared" si="20"/>
        <v>6</v>
      </c>
      <c r="C408" s="26" t="s">
        <v>640</v>
      </c>
      <c r="D408" s="27" t="s">
        <v>641</v>
      </c>
      <c r="E408" s="28" t="s">
        <v>5</v>
      </c>
      <c r="F408" s="91"/>
      <c r="G408" s="16"/>
      <c r="H408" s="16">
        <f t="shared" si="21"/>
        <v>0</v>
      </c>
    </row>
    <row r="409" spans="1:8" ht="18.75" hidden="1" x14ac:dyDescent="0.2">
      <c r="A409" s="58">
        <f t="shared" si="19"/>
        <v>0</v>
      </c>
      <c r="B409" s="96">
        <f t="shared" si="20"/>
        <v>0</v>
      </c>
      <c r="C409" s="26"/>
      <c r="D409" s="27"/>
      <c r="E409" s="28"/>
      <c r="F409" s="91"/>
      <c r="G409" s="16"/>
      <c r="H409" s="16" t="str">
        <f t="shared" si="21"/>
        <v xml:space="preserve"> </v>
      </c>
    </row>
    <row r="410" spans="1:8" ht="18.75" hidden="1" x14ac:dyDescent="0.2">
      <c r="A410" s="58">
        <f t="shared" si="19"/>
        <v>44000</v>
      </c>
      <c r="B410" s="96">
        <f t="shared" si="20"/>
        <v>2</v>
      </c>
      <c r="C410" s="29" t="s">
        <v>642</v>
      </c>
      <c r="D410" s="30" t="s">
        <v>643</v>
      </c>
      <c r="E410" s="28"/>
      <c r="F410" s="91"/>
      <c r="G410" s="16"/>
      <c r="H410" s="16" t="str">
        <f t="shared" si="21"/>
        <v xml:space="preserve"> </v>
      </c>
    </row>
    <row r="411" spans="1:8" ht="18.75" hidden="1" x14ac:dyDescent="0.2">
      <c r="A411" s="58">
        <f t="shared" si="19"/>
        <v>44200</v>
      </c>
      <c r="B411" s="96">
        <f t="shared" si="20"/>
        <v>6</v>
      </c>
      <c r="C411" s="26" t="s">
        <v>644</v>
      </c>
      <c r="D411" s="27" t="s">
        <v>645</v>
      </c>
      <c r="E411" s="28" t="s">
        <v>7</v>
      </c>
      <c r="F411" s="91"/>
      <c r="G411" s="16"/>
      <c r="H411" s="16">
        <f t="shared" si="21"/>
        <v>0</v>
      </c>
    </row>
    <row r="412" spans="1:8" ht="18.75" hidden="1" x14ac:dyDescent="0.2">
      <c r="A412" s="58">
        <f t="shared" si="19"/>
        <v>0</v>
      </c>
      <c r="B412" s="96">
        <f t="shared" si="20"/>
        <v>0</v>
      </c>
      <c r="C412" s="26"/>
      <c r="D412" s="27"/>
      <c r="E412" s="28"/>
      <c r="F412" s="91"/>
      <c r="G412" s="16"/>
      <c r="H412" s="16" t="str">
        <f t="shared" si="21"/>
        <v xml:space="preserve"> </v>
      </c>
    </row>
    <row r="413" spans="1:8" ht="18.75" x14ac:dyDescent="0.2">
      <c r="A413" s="58">
        <f t="shared" si="19"/>
        <v>45000</v>
      </c>
      <c r="B413" s="96">
        <f t="shared" si="20"/>
        <v>2</v>
      </c>
      <c r="C413" s="29" t="s">
        <v>210</v>
      </c>
      <c r="D413" s="30" t="s">
        <v>211</v>
      </c>
      <c r="E413" s="28"/>
      <c r="F413" s="91"/>
      <c r="G413" s="16"/>
      <c r="H413" s="16" t="str">
        <f t="shared" si="21"/>
        <v xml:space="preserve"> </v>
      </c>
    </row>
    <row r="414" spans="1:8" ht="18.75" x14ac:dyDescent="0.2">
      <c r="A414" s="58">
        <f t="shared" si="19"/>
        <v>45100</v>
      </c>
      <c r="B414" s="96">
        <f t="shared" si="20"/>
        <v>6</v>
      </c>
      <c r="C414" s="26" t="s">
        <v>646</v>
      </c>
      <c r="D414" s="27" t="s">
        <v>647</v>
      </c>
      <c r="E414" s="28" t="s">
        <v>7</v>
      </c>
      <c r="F414" s="91">
        <v>129</v>
      </c>
      <c r="G414" s="16">
        <v>33000</v>
      </c>
      <c r="H414" s="16">
        <f t="shared" si="21"/>
        <v>4257000</v>
      </c>
    </row>
    <row r="415" spans="1:8" ht="18.75" hidden="1" x14ac:dyDescent="0.2">
      <c r="A415" s="58">
        <f t="shared" si="19"/>
        <v>45200</v>
      </c>
      <c r="B415" s="96">
        <f t="shared" si="20"/>
        <v>6</v>
      </c>
      <c r="C415" s="26" t="s">
        <v>648</v>
      </c>
      <c r="D415" s="27" t="s">
        <v>649</v>
      </c>
      <c r="E415" s="28" t="s">
        <v>5</v>
      </c>
      <c r="F415" s="91"/>
      <c r="G415" s="16"/>
      <c r="H415" s="16">
        <f t="shared" si="21"/>
        <v>0</v>
      </c>
    </row>
    <row r="416" spans="1:8" ht="18.75" hidden="1" x14ac:dyDescent="0.2">
      <c r="A416" s="58">
        <f t="shared" si="19"/>
        <v>45210</v>
      </c>
      <c r="B416" s="96">
        <f t="shared" si="20"/>
        <v>6</v>
      </c>
      <c r="C416" s="26" t="s">
        <v>650</v>
      </c>
      <c r="D416" s="27" t="s">
        <v>651</v>
      </c>
      <c r="E416" s="28" t="s">
        <v>5</v>
      </c>
      <c r="F416" s="91"/>
      <c r="G416" s="16"/>
      <c r="H416" s="16">
        <f t="shared" si="21"/>
        <v>0</v>
      </c>
    </row>
    <row r="417" spans="1:8" ht="18.75" hidden="1" x14ac:dyDescent="0.2">
      <c r="A417" s="58">
        <f t="shared" si="19"/>
        <v>45300</v>
      </c>
      <c r="B417" s="96">
        <f t="shared" si="20"/>
        <v>6</v>
      </c>
      <c r="C417" s="26" t="s">
        <v>652</v>
      </c>
      <c r="D417" s="27" t="s">
        <v>653</v>
      </c>
      <c r="E417" s="28" t="s">
        <v>7</v>
      </c>
      <c r="F417" s="91"/>
      <c r="G417" s="16"/>
      <c r="H417" s="16">
        <f t="shared" si="21"/>
        <v>0</v>
      </c>
    </row>
    <row r="418" spans="1:8" ht="18.75" hidden="1" x14ac:dyDescent="0.2">
      <c r="A418" s="58">
        <f t="shared" si="19"/>
        <v>45400</v>
      </c>
      <c r="B418" s="96">
        <f t="shared" si="20"/>
        <v>6</v>
      </c>
      <c r="C418" s="26" t="s">
        <v>654</v>
      </c>
      <c r="D418" s="27" t="s">
        <v>655</v>
      </c>
      <c r="E418" s="28" t="s">
        <v>7</v>
      </c>
      <c r="F418" s="91"/>
      <c r="G418" s="16"/>
      <c r="H418" s="16">
        <f t="shared" si="21"/>
        <v>0</v>
      </c>
    </row>
    <row r="419" spans="1:8" ht="18.75" hidden="1" x14ac:dyDescent="0.2">
      <c r="A419" s="58">
        <f t="shared" si="19"/>
        <v>45500</v>
      </c>
      <c r="B419" s="96">
        <f t="shared" si="20"/>
        <v>6</v>
      </c>
      <c r="C419" s="26" t="s">
        <v>80</v>
      </c>
      <c r="D419" s="27" t="s">
        <v>96</v>
      </c>
      <c r="E419" s="28" t="s">
        <v>1</v>
      </c>
      <c r="F419" s="91"/>
      <c r="G419" s="16"/>
      <c r="H419" s="16">
        <f t="shared" si="21"/>
        <v>0</v>
      </c>
    </row>
    <row r="420" spans="1:8" ht="18.75" hidden="1" x14ac:dyDescent="0.2">
      <c r="A420" s="58">
        <f t="shared" si="19"/>
        <v>45550</v>
      </c>
      <c r="B420" s="96">
        <f t="shared" si="20"/>
        <v>6</v>
      </c>
      <c r="C420" s="26" t="s">
        <v>656</v>
      </c>
      <c r="D420" s="27" t="s">
        <v>657</v>
      </c>
      <c r="E420" s="28" t="s">
        <v>1</v>
      </c>
      <c r="F420" s="91"/>
      <c r="G420" s="16"/>
      <c r="H420" s="16">
        <f t="shared" si="21"/>
        <v>0</v>
      </c>
    </row>
    <row r="421" spans="1:8" ht="18.75" hidden="1" x14ac:dyDescent="0.2">
      <c r="A421" s="58">
        <f t="shared" si="19"/>
        <v>45600</v>
      </c>
      <c r="B421" s="96">
        <f t="shared" si="20"/>
        <v>6</v>
      </c>
      <c r="C421" s="26" t="s">
        <v>658</v>
      </c>
      <c r="D421" s="27" t="s">
        <v>659</v>
      </c>
      <c r="E421" s="28" t="s">
        <v>1</v>
      </c>
      <c r="F421" s="91"/>
      <c r="G421" s="16"/>
      <c r="H421" s="16">
        <f t="shared" si="21"/>
        <v>0</v>
      </c>
    </row>
    <row r="422" spans="1:8" ht="18.75" hidden="1" x14ac:dyDescent="0.2">
      <c r="A422" s="58">
        <f t="shared" si="19"/>
        <v>45650</v>
      </c>
      <c r="B422" s="96">
        <f t="shared" si="20"/>
        <v>6</v>
      </c>
      <c r="C422" s="26" t="s">
        <v>660</v>
      </c>
      <c r="D422" s="27" t="s">
        <v>661</v>
      </c>
      <c r="E422" s="28" t="s">
        <v>1</v>
      </c>
      <c r="F422" s="91"/>
      <c r="G422" s="16"/>
      <c r="H422" s="16">
        <f t="shared" si="21"/>
        <v>0</v>
      </c>
    </row>
    <row r="423" spans="1:8" ht="18.75" hidden="1" x14ac:dyDescent="0.2">
      <c r="A423" s="58">
        <f t="shared" si="19"/>
        <v>45700</v>
      </c>
      <c r="B423" s="96">
        <f t="shared" si="20"/>
        <v>6</v>
      </c>
      <c r="C423" s="26" t="s">
        <v>662</v>
      </c>
      <c r="D423" s="27" t="s">
        <v>663</v>
      </c>
      <c r="E423" s="28" t="s">
        <v>7</v>
      </c>
      <c r="F423" s="91"/>
      <c r="G423" s="16"/>
      <c r="H423" s="16">
        <f t="shared" si="21"/>
        <v>0</v>
      </c>
    </row>
    <row r="424" spans="1:8" ht="18.75" hidden="1" x14ac:dyDescent="0.2">
      <c r="A424" s="58">
        <f t="shared" si="19"/>
        <v>45800</v>
      </c>
      <c r="B424" s="96">
        <f t="shared" si="20"/>
        <v>6</v>
      </c>
      <c r="C424" s="26" t="s">
        <v>664</v>
      </c>
      <c r="D424" s="27" t="s">
        <v>665</v>
      </c>
      <c r="E424" s="28" t="s">
        <v>7</v>
      </c>
      <c r="F424" s="91"/>
      <c r="G424" s="16"/>
      <c r="H424" s="16">
        <f t="shared" si="21"/>
        <v>0</v>
      </c>
    </row>
    <row r="425" spans="1:8" ht="18.75" hidden="1" x14ac:dyDescent="0.2">
      <c r="A425" s="58">
        <f t="shared" si="19"/>
        <v>45850</v>
      </c>
      <c r="B425" s="96">
        <f t="shared" si="20"/>
        <v>6</v>
      </c>
      <c r="C425" s="26" t="s">
        <v>666</v>
      </c>
      <c r="D425" s="27" t="s">
        <v>667</v>
      </c>
      <c r="E425" s="28" t="s">
        <v>2</v>
      </c>
      <c r="F425" s="91"/>
      <c r="G425" s="16"/>
      <c r="H425" s="16">
        <f t="shared" si="21"/>
        <v>0</v>
      </c>
    </row>
    <row r="426" spans="1:8" ht="18.75" x14ac:dyDescent="0.2">
      <c r="A426" s="58">
        <f t="shared" si="19"/>
        <v>0</v>
      </c>
      <c r="B426" s="96">
        <f t="shared" si="20"/>
        <v>0</v>
      </c>
      <c r="C426" s="26"/>
      <c r="D426" s="27"/>
      <c r="E426" s="28"/>
      <c r="F426" s="91"/>
      <c r="G426" s="16"/>
      <c r="H426" s="16" t="str">
        <f t="shared" si="21"/>
        <v xml:space="preserve"> </v>
      </c>
    </row>
    <row r="427" spans="1:8" ht="18.75" x14ac:dyDescent="0.2">
      <c r="A427" s="58">
        <f t="shared" ref="A427:A446" si="22">IF(B427=0,0,VALUE(REPLACE(C427,3,1,)))*IF(B427&lt;3,1000,1)*IF(B427=4,100,1)</f>
        <v>0</v>
      </c>
      <c r="B427" s="96">
        <f t="shared" ref="B427:B446" si="23">LEN(C427)</f>
        <v>0</v>
      </c>
      <c r="C427" s="59"/>
      <c r="D427" s="65"/>
      <c r="E427" s="61"/>
      <c r="F427" s="92"/>
      <c r="G427" s="62"/>
      <c r="H427" s="62"/>
    </row>
    <row r="428" spans="1:8" ht="18.75" x14ac:dyDescent="0.2">
      <c r="A428" s="58">
        <f t="shared" si="22"/>
        <v>70000</v>
      </c>
      <c r="B428" s="96">
        <v>1</v>
      </c>
      <c r="C428" s="32" t="s">
        <v>159</v>
      </c>
      <c r="D428" s="33" t="s">
        <v>160</v>
      </c>
      <c r="E428" s="34"/>
      <c r="F428" s="34"/>
      <c r="G428" s="42"/>
      <c r="H428" s="42"/>
    </row>
    <row r="429" spans="1:8" ht="18.75" hidden="1" x14ac:dyDescent="0.2">
      <c r="A429" s="58">
        <f t="shared" si="22"/>
        <v>71000</v>
      </c>
      <c r="B429" s="96">
        <f t="shared" si="23"/>
        <v>2</v>
      </c>
      <c r="C429" s="29" t="s">
        <v>161</v>
      </c>
      <c r="D429" s="30" t="s">
        <v>162</v>
      </c>
      <c r="E429" s="28"/>
      <c r="F429" s="91"/>
      <c r="G429" s="16"/>
      <c r="H429" s="16" t="str">
        <f t="shared" ref="H429:H484" si="24">IF(ISBLANK(E429)," ",F429*G429)</f>
        <v xml:space="preserve"> </v>
      </c>
    </row>
    <row r="430" spans="1:8" ht="18.75" hidden="1" x14ac:dyDescent="0.2">
      <c r="A430" s="58">
        <f t="shared" si="22"/>
        <v>71110</v>
      </c>
      <c r="B430" s="96">
        <f t="shared" si="23"/>
        <v>6</v>
      </c>
      <c r="C430" s="26" t="s">
        <v>39</v>
      </c>
      <c r="D430" s="27" t="s">
        <v>163</v>
      </c>
      <c r="E430" s="28" t="s">
        <v>2</v>
      </c>
      <c r="F430" s="91"/>
      <c r="G430" s="16"/>
      <c r="H430" s="16">
        <f t="shared" si="24"/>
        <v>0</v>
      </c>
    </row>
    <row r="431" spans="1:8" ht="18.75" hidden="1" x14ac:dyDescent="0.2">
      <c r="A431" s="58">
        <f t="shared" si="22"/>
        <v>71120</v>
      </c>
      <c r="B431" s="96">
        <f t="shared" si="23"/>
        <v>6</v>
      </c>
      <c r="C431" s="26" t="s">
        <v>40</v>
      </c>
      <c r="D431" s="27" t="s">
        <v>13</v>
      </c>
      <c r="E431" s="28" t="s">
        <v>2</v>
      </c>
      <c r="F431" s="91"/>
      <c r="G431" s="16"/>
      <c r="H431" s="16">
        <f t="shared" si="24"/>
        <v>0</v>
      </c>
    </row>
    <row r="432" spans="1:8" ht="18.75" hidden="1" x14ac:dyDescent="0.2">
      <c r="A432" s="58">
        <f t="shared" si="22"/>
        <v>0</v>
      </c>
      <c r="B432" s="96">
        <f t="shared" si="23"/>
        <v>0</v>
      </c>
      <c r="C432" s="26"/>
      <c r="D432" s="27"/>
      <c r="E432" s="28"/>
      <c r="F432" s="91"/>
      <c r="G432" s="16"/>
      <c r="H432" s="16" t="str">
        <f t="shared" si="24"/>
        <v xml:space="preserve"> </v>
      </c>
    </row>
    <row r="433" spans="1:8" ht="18.75" hidden="1" x14ac:dyDescent="0.2">
      <c r="A433" s="58">
        <f t="shared" si="22"/>
        <v>71210</v>
      </c>
      <c r="B433" s="96">
        <f t="shared" si="23"/>
        <v>6</v>
      </c>
      <c r="C433" s="26" t="s">
        <v>668</v>
      </c>
      <c r="D433" s="27" t="s">
        <v>669</v>
      </c>
      <c r="E433" s="28" t="s">
        <v>2</v>
      </c>
      <c r="F433" s="91"/>
      <c r="G433" s="16"/>
      <c r="H433" s="16">
        <f t="shared" si="24"/>
        <v>0</v>
      </c>
    </row>
    <row r="434" spans="1:8" ht="18.75" hidden="1" x14ac:dyDescent="0.2">
      <c r="A434" s="58">
        <f t="shared" si="22"/>
        <v>71220</v>
      </c>
      <c r="B434" s="96">
        <f t="shared" si="23"/>
        <v>6</v>
      </c>
      <c r="C434" s="26" t="s">
        <v>670</v>
      </c>
      <c r="D434" s="27" t="s">
        <v>671</v>
      </c>
      <c r="E434" s="28" t="s">
        <v>2</v>
      </c>
      <c r="F434" s="91"/>
      <c r="G434" s="16"/>
      <c r="H434" s="16">
        <f t="shared" si="24"/>
        <v>0</v>
      </c>
    </row>
    <row r="435" spans="1:8" ht="18.75" hidden="1" x14ac:dyDescent="0.2">
      <c r="A435" s="58">
        <f t="shared" si="22"/>
        <v>0</v>
      </c>
      <c r="B435" s="96">
        <f t="shared" si="23"/>
        <v>0</v>
      </c>
      <c r="C435" s="26"/>
      <c r="D435" s="27"/>
      <c r="E435" s="28"/>
      <c r="F435" s="91"/>
      <c r="G435" s="16"/>
      <c r="H435" s="16" t="str">
        <f t="shared" si="24"/>
        <v xml:space="preserve"> </v>
      </c>
    </row>
    <row r="436" spans="1:8" ht="18.75" hidden="1" x14ac:dyDescent="0.2">
      <c r="A436" s="58">
        <f t="shared" si="22"/>
        <v>71310</v>
      </c>
      <c r="B436" s="96">
        <f t="shared" si="23"/>
        <v>6</v>
      </c>
      <c r="C436" s="26" t="s">
        <v>41</v>
      </c>
      <c r="D436" s="27" t="s">
        <v>82</v>
      </c>
      <c r="E436" s="28" t="s">
        <v>5</v>
      </c>
      <c r="F436" s="91"/>
      <c r="G436" s="16"/>
      <c r="H436" s="16">
        <f t="shared" si="24"/>
        <v>0</v>
      </c>
    </row>
    <row r="437" spans="1:8" ht="18.75" hidden="1" x14ac:dyDescent="0.2">
      <c r="A437" s="58">
        <f t="shared" si="22"/>
        <v>71320</v>
      </c>
      <c r="B437" s="96">
        <f t="shared" si="23"/>
        <v>6</v>
      </c>
      <c r="C437" s="26" t="s">
        <v>672</v>
      </c>
      <c r="D437" s="27" t="s">
        <v>673</v>
      </c>
      <c r="E437" s="28" t="s">
        <v>5</v>
      </c>
      <c r="F437" s="91"/>
      <c r="G437" s="16"/>
      <c r="H437" s="16">
        <f t="shared" si="24"/>
        <v>0</v>
      </c>
    </row>
    <row r="438" spans="1:8" ht="18.75" hidden="1" x14ac:dyDescent="0.2">
      <c r="A438" s="58">
        <f t="shared" si="22"/>
        <v>71330</v>
      </c>
      <c r="B438" s="96">
        <f t="shared" si="23"/>
        <v>6</v>
      </c>
      <c r="C438" s="26" t="s">
        <v>674</v>
      </c>
      <c r="D438" s="27" t="s">
        <v>675</v>
      </c>
      <c r="E438" s="28" t="s">
        <v>5</v>
      </c>
      <c r="F438" s="91"/>
      <c r="G438" s="16"/>
      <c r="H438" s="16">
        <f t="shared" si="24"/>
        <v>0</v>
      </c>
    </row>
    <row r="439" spans="1:8" ht="18.75" hidden="1" x14ac:dyDescent="0.2">
      <c r="A439" s="58">
        <f t="shared" si="22"/>
        <v>0</v>
      </c>
      <c r="B439" s="96">
        <f t="shared" si="23"/>
        <v>0</v>
      </c>
      <c r="C439" s="26"/>
      <c r="D439" s="27"/>
      <c r="E439" s="28"/>
      <c r="F439" s="91"/>
      <c r="G439" s="16"/>
      <c r="H439" s="16" t="str">
        <f t="shared" si="24"/>
        <v xml:space="preserve"> </v>
      </c>
    </row>
    <row r="440" spans="1:8" ht="18.75" hidden="1" x14ac:dyDescent="0.2">
      <c r="A440" s="58">
        <f t="shared" si="22"/>
        <v>71410</v>
      </c>
      <c r="B440" s="96">
        <f t="shared" si="23"/>
        <v>6</v>
      </c>
      <c r="C440" s="26" t="s">
        <v>676</v>
      </c>
      <c r="D440" s="27" t="s">
        <v>677</v>
      </c>
      <c r="E440" s="28" t="s">
        <v>2</v>
      </c>
      <c r="F440" s="91"/>
      <c r="G440" s="16"/>
      <c r="H440" s="16">
        <f t="shared" si="24"/>
        <v>0</v>
      </c>
    </row>
    <row r="441" spans="1:8" ht="18.75" hidden="1" x14ac:dyDescent="0.2">
      <c r="A441" s="58">
        <f t="shared" si="22"/>
        <v>71430</v>
      </c>
      <c r="B441" s="96">
        <f t="shared" si="23"/>
        <v>6</v>
      </c>
      <c r="C441" s="26" t="s">
        <v>678</v>
      </c>
      <c r="D441" s="27" t="s">
        <v>679</v>
      </c>
      <c r="E441" s="28" t="s">
        <v>1</v>
      </c>
      <c r="F441" s="91"/>
      <c r="G441" s="16"/>
      <c r="H441" s="16">
        <f t="shared" si="24"/>
        <v>0</v>
      </c>
    </row>
    <row r="442" spans="1:8" ht="18.75" hidden="1" x14ac:dyDescent="0.2">
      <c r="A442" s="58">
        <f t="shared" si="22"/>
        <v>0</v>
      </c>
      <c r="B442" s="96">
        <f t="shared" si="23"/>
        <v>0</v>
      </c>
      <c r="C442" s="26"/>
      <c r="D442" s="27"/>
      <c r="E442" s="28"/>
      <c r="F442" s="91"/>
      <c r="G442" s="16"/>
      <c r="H442" s="16" t="str">
        <f t="shared" si="24"/>
        <v xml:space="preserve"> </v>
      </c>
    </row>
    <row r="443" spans="1:8" ht="18.75" hidden="1" x14ac:dyDescent="0.2">
      <c r="A443" s="58">
        <f t="shared" si="22"/>
        <v>72000</v>
      </c>
      <c r="B443" s="96">
        <f t="shared" si="23"/>
        <v>2</v>
      </c>
      <c r="C443" s="29" t="s">
        <v>164</v>
      </c>
      <c r="D443" s="30" t="s">
        <v>165</v>
      </c>
      <c r="E443" s="28"/>
      <c r="F443" s="91"/>
      <c r="G443" s="16"/>
      <c r="H443" s="16" t="str">
        <f t="shared" si="24"/>
        <v xml:space="preserve"> </v>
      </c>
    </row>
    <row r="444" spans="1:8" ht="18.75" hidden="1" x14ac:dyDescent="0.2">
      <c r="A444" s="58">
        <f t="shared" si="22"/>
        <v>72100</v>
      </c>
      <c r="B444" s="96">
        <f t="shared" si="23"/>
        <v>6</v>
      </c>
      <c r="C444" s="26" t="s">
        <v>680</v>
      </c>
      <c r="D444" s="27" t="s">
        <v>681</v>
      </c>
      <c r="E444" s="28" t="s">
        <v>5</v>
      </c>
      <c r="F444" s="91"/>
      <c r="G444" s="16"/>
      <c r="H444" s="16">
        <f t="shared" si="24"/>
        <v>0</v>
      </c>
    </row>
    <row r="445" spans="1:8" ht="18.75" hidden="1" x14ac:dyDescent="0.2">
      <c r="A445" s="58">
        <f t="shared" si="22"/>
        <v>72150</v>
      </c>
      <c r="B445" s="96">
        <f t="shared" si="23"/>
        <v>6</v>
      </c>
      <c r="C445" s="26" t="s">
        <v>153</v>
      </c>
      <c r="D445" s="27" t="s">
        <v>84</v>
      </c>
      <c r="E445" s="28" t="s">
        <v>5</v>
      </c>
      <c r="F445" s="91"/>
      <c r="G445" s="16"/>
      <c r="H445" s="16">
        <f t="shared" si="24"/>
        <v>0</v>
      </c>
    </row>
    <row r="446" spans="1:8" ht="18.75" hidden="1" x14ac:dyDescent="0.2">
      <c r="A446" s="58">
        <f t="shared" si="22"/>
        <v>72180</v>
      </c>
      <c r="B446" s="96">
        <f t="shared" si="23"/>
        <v>6</v>
      </c>
      <c r="C446" s="26" t="s">
        <v>682</v>
      </c>
      <c r="D446" s="27" t="s">
        <v>683</v>
      </c>
      <c r="E446" s="28" t="s">
        <v>5</v>
      </c>
      <c r="F446" s="91"/>
      <c r="G446" s="16"/>
      <c r="H446" s="16">
        <f t="shared" si="24"/>
        <v>0</v>
      </c>
    </row>
    <row r="447" spans="1:8" ht="18.75" hidden="1" x14ac:dyDescent="0.2">
      <c r="A447" s="58">
        <f t="shared" ref="A447:A494" si="25">IF(B447=0,0,VALUE(REPLACE(C447,3,1,)))*IF(B447&lt;3,1000,1)*IF(B447=4,100,1)</f>
        <v>0</v>
      </c>
      <c r="B447" s="96">
        <f t="shared" ref="B447:B494" si="26">LEN(C447)</f>
        <v>0</v>
      </c>
      <c r="C447" s="26"/>
      <c r="D447" s="27"/>
      <c r="E447" s="28"/>
      <c r="F447" s="91"/>
      <c r="G447" s="16"/>
      <c r="H447" s="16" t="str">
        <f t="shared" si="24"/>
        <v xml:space="preserve"> </v>
      </c>
    </row>
    <row r="448" spans="1:8" ht="18.75" hidden="1" x14ac:dyDescent="0.2">
      <c r="A448" s="58">
        <f t="shared" si="25"/>
        <v>72200</v>
      </c>
      <c r="B448" s="96">
        <f t="shared" si="26"/>
        <v>6</v>
      </c>
      <c r="C448" s="26" t="s">
        <v>684</v>
      </c>
      <c r="D448" s="27" t="s">
        <v>685</v>
      </c>
      <c r="E448" s="28" t="s">
        <v>5</v>
      </c>
      <c r="F448" s="91"/>
      <c r="G448" s="16"/>
      <c r="H448" s="16">
        <f t="shared" si="24"/>
        <v>0</v>
      </c>
    </row>
    <row r="449" spans="1:8" ht="18.75" hidden="1" x14ac:dyDescent="0.2">
      <c r="A449" s="58">
        <f t="shared" si="25"/>
        <v>72250</v>
      </c>
      <c r="B449" s="96">
        <f t="shared" si="26"/>
        <v>6</v>
      </c>
      <c r="C449" s="26" t="s">
        <v>686</v>
      </c>
      <c r="D449" s="27" t="s">
        <v>687</v>
      </c>
      <c r="E449" s="28" t="s">
        <v>5</v>
      </c>
      <c r="F449" s="91"/>
      <c r="G449" s="16"/>
      <c r="H449" s="16">
        <f t="shared" si="24"/>
        <v>0</v>
      </c>
    </row>
    <row r="450" spans="1:8" ht="18.75" hidden="1" x14ac:dyDescent="0.2">
      <c r="A450" s="58">
        <f t="shared" si="25"/>
        <v>0</v>
      </c>
      <c r="B450" s="96">
        <f t="shared" si="26"/>
        <v>0</v>
      </c>
      <c r="C450" s="26"/>
      <c r="D450" s="27"/>
      <c r="E450" s="28"/>
      <c r="F450" s="91"/>
      <c r="G450" s="16"/>
      <c r="H450" s="16" t="str">
        <f t="shared" si="24"/>
        <v xml:space="preserve"> </v>
      </c>
    </row>
    <row r="451" spans="1:8" ht="18.75" hidden="1" x14ac:dyDescent="0.2">
      <c r="A451" s="58">
        <f t="shared" si="25"/>
        <v>72300</v>
      </c>
      <c r="B451" s="96">
        <f t="shared" si="26"/>
        <v>6</v>
      </c>
      <c r="C451" s="26" t="s">
        <v>0</v>
      </c>
      <c r="D451" s="27" t="s">
        <v>85</v>
      </c>
      <c r="E451" s="28" t="s">
        <v>2</v>
      </c>
      <c r="F451" s="91"/>
      <c r="G451" s="16"/>
      <c r="H451" s="16">
        <f t="shared" si="24"/>
        <v>0</v>
      </c>
    </row>
    <row r="452" spans="1:8" ht="18.75" hidden="1" x14ac:dyDescent="0.2">
      <c r="A452" s="58">
        <f t="shared" si="25"/>
        <v>72350</v>
      </c>
      <c r="B452" s="96">
        <f t="shared" si="26"/>
        <v>6</v>
      </c>
      <c r="C452" s="26" t="s">
        <v>688</v>
      </c>
      <c r="D452" s="27" t="s">
        <v>689</v>
      </c>
      <c r="E452" s="28" t="s">
        <v>2</v>
      </c>
      <c r="F452" s="91"/>
      <c r="G452" s="16"/>
      <c r="H452" s="16">
        <f t="shared" si="24"/>
        <v>0</v>
      </c>
    </row>
    <row r="453" spans="1:8" ht="18.75" hidden="1" x14ac:dyDescent="0.2">
      <c r="A453" s="58">
        <f t="shared" si="25"/>
        <v>0</v>
      </c>
      <c r="B453" s="96">
        <f t="shared" si="26"/>
        <v>0</v>
      </c>
      <c r="C453" s="26"/>
      <c r="D453" s="27"/>
      <c r="E453" s="28"/>
      <c r="F453" s="91"/>
      <c r="G453" s="16"/>
      <c r="H453" s="16" t="str">
        <f t="shared" si="24"/>
        <v xml:space="preserve"> </v>
      </c>
    </row>
    <row r="454" spans="1:8" ht="18.75" hidden="1" x14ac:dyDescent="0.2">
      <c r="A454" s="58">
        <f t="shared" si="25"/>
        <v>72400</v>
      </c>
      <c r="B454" s="96">
        <f t="shared" si="26"/>
        <v>6</v>
      </c>
      <c r="C454" s="26" t="s">
        <v>690</v>
      </c>
      <c r="D454" s="27" t="s">
        <v>691</v>
      </c>
      <c r="E454" s="28" t="s">
        <v>5</v>
      </c>
      <c r="F454" s="91"/>
      <c r="G454" s="16"/>
      <c r="H454" s="16">
        <f t="shared" si="24"/>
        <v>0</v>
      </c>
    </row>
    <row r="455" spans="1:8" ht="18.75" hidden="1" x14ac:dyDescent="0.2">
      <c r="A455" s="58">
        <f t="shared" si="25"/>
        <v>72450</v>
      </c>
      <c r="B455" s="96">
        <f t="shared" si="26"/>
        <v>6</v>
      </c>
      <c r="C455" s="26" t="s">
        <v>692</v>
      </c>
      <c r="D455" s="27" t="s">
        <v>693</v>
      </c>
      <c r="E455" s="28" t="s">
        <v>5</v>
      </c>
      <c r="F455" s="91"/>
      <c r="G455" s="16"/>
      <c r="H455" s="16">
        <f t="shared" si="24"/>
        <v>0</v>
      </c>
    </row>
    <row r="456" spans="1:8" ht="18.75" hidden="1" x14ac:dyDescent="0.2">
      <c r="A456" s="58">
        <f t="shared" si="25"/>
        <v>0</v>
      </c>
      <c r="B456" s="96">
        <f t="shared" si="26"/>
        <v>0</v>
      </c>
      <c r="C456" s="26"/>
      <c r="D456" s="27"/>
      <c r="E456" s="28"/>
      <c r="F456" s="91"/>
      <c r="G456" s="16"/>
      <c r="H456" s="16" t="str">
        <f t="shared" si="24"/>
        <v xml:space="preserve"> </v>
      </c>
    </row>
    <row r="457" spans="1:8" ht="18.75" hidden="1" x14ac:dyDescent="0.2">
      <c r="A457" s="58">
        <f t="shared" si="25"/>
        <v>72500</v>
      </c>
      <c r="B457" s="96">
        <f t="shared" si="26"/>
        <v>6</v>
      </c>
      <c r="C457" s="26" t="s">
        <v>92</v>
      </c>
      <c r="D457" s="27" t="s">
        <v>83</v>
      </c>
      <c r="E457" s="28" t="s">
        <v>2</v>
      </c>
      <c r="F457" s="91"/>
      <c r="G457" s="16"/>
      <c r="H457" s="16">
        <f t="shared" si="24"/>
        <v>0</v>
      </c>
    </row>
    <row r="458" spans="1:8" ht="18.75" hidden="1" x14ac:dyDescent="0.2">
      <c r="A458" s="58">
        <f t="shared" si="25"/>
        <v>72501</v>
      </c>
      <c r="B458" s="96">
        <f t="shared" si="26"/>
        <v>6</v>
      </c>
      <c r="C458" s="26" t="s">
        <v>694</v>
      </c>
      <c r="D458" s="27" t="s">
        <v>695</v>
      </c>
      <c r="E458" s="28" t="s">
        <v>2</v>
      </c>
      <c r="F458" s="91"/>
      <c r="G458" s="16"/>
      <c r="H458" s="16">
        <f t="shared" si="24"/>
        <v>0</v>
      </c>
    </row>
    <row r="459" spans="1:8" ht="18.75" hidden="1" x14ac:dyDescent="0.2">
      <c r="A459" s="58">
        <f t="shared" si="25"/>
        <v>0</v>
      </c>
      <c r="B459" s="96">
        <f t="shared" si="26"/>
        <v>0</v>
      </c>
      <c r="C459" s="26"/>
      <c r="D459" s="27"/>
      <c r="E459" s="28"/>
      <c r="F459" s="91"/>
      <c r="G459" s="16"/>
      <c r="H459" s="16" t="str">
        <f t="shared" si="24"/>
        <v xml:space="preserve"> </v>
      </c>
    </row>
    <row r="460" spans="1:8" ht="18.75" hidden="1" x14ac:dyDescent="0.2">
      <c r="A460" s="58">
        <f t="shared" si="25"/>
        <v>72600</v>
      </c>
      <c r="B460" s="96">
        <f t="shared" si="26"/>
        <v>6</v>
      </c>
      <c r="C460" s="26" t="s">
        <v>696</v>
      </c>
      <c r="D460" s="27" t="s">
        <v>697</v>
      </c>
      <c r="E460" s="28" t="s">
        <v>5</v>
      </c>
      <c r="F460" s="91"/>
      <c r="G460" s="16"/>
      <c r="H460" s="16">
        <f t="shared" si="24"/>
        <v>0</v>
      </c>
    </row>
    <row r="461" spans="1:8" ht="18.75" hidden="1" x14ac:dyDescent="0.2">
      <c r="A461" s="58">
        <f t="shared" si="25"/>
        <v>72650</v>
      </c>
      <c r="B461" s="96">
        <f t="shared" si="26"/>
        <v>6</v>
      </c>
      <c r="C461" s="26" t="s">
        <v>698</v>
      </c>
      <c r="D461" s="27" t="s">
        <v>699</v>
      </c>
      <c r="E461" s="28" t="s">
        <v>2</v>
      </c>
      <c r="F461" s="91"/>
      <c r="G461" s="16"/>
      <c r="H461" s="16">
        <f t="shared" si="24"/>
        <v>0</v>
      </c>
    </row>
    <row r="462" spans="1:8" ht="18.75" hidden="1" x14ac:dyDescent="0.2">
      <c r="A462" s="58">
        <f t="shared" si="25"/>
        <v>0</v>
      </c>
      <c r="B462" s="96">
        <f t="shared" si="26"/>
        <v>0</v>
      </c>
      <c r="C462" s="26"/>
      <c r="D462" s="27"/>
      <c r="E462" s="28"/>
      <c r="F462" s="91"/>
      <c r="G462" s="16"/>
      <c r="H462" s="16" t="str">
        <f t="shared" si="24"/>
        <v xml:space="preserve"> </v>
      </c>
    </row>
    <row r="463" spans="1:8" ht="18.75" hidden="1" x14ac:dyDescent="0.2">
      <c r="A463" s="58">
        <f t="shared" si="25"/>
        <v>73000</v>
      </c>
      <c r="B463" s="96">
        <f t="shared" si="26"/>
        <v>2</v>
      </c>
      <c r="C463" s="29" t="s">
        <v>101</v>
      </c>
      <c r="D463" s="30" t="s">
        <v>16</v>
      </c>
      <c r="E463" s="28"/>
      <c r="F463" s="91"/>
      <c r="G463" s="16"/>
      <c r="H463" s="16" t="str">
        <f t="shared" si="24"/>
        <v xml:space="preserve"> </v>
      </c>
    </row>
    <row r="464" spans="1:8" ht="18.75" hidden="1" x14ac:dyDescent="0.2">
      <c r="A464" s="58">
        <f t="shared" si="25"/>
        <v>73100</v>
      </c>
      <c r="B464" s="96">
        <f t="shared" si="26"/>
        <v>6</v>
      </c>
      <c r="C464" s="26" t="s">
        <v>103</v>
      </c>
      <c r="D464" s="27" t="s">
        <v>86</v>
      </c>
      <c r="E464" s="28" t="s">
        <v>2</v>
      </c>
      <c r="F464" s="91">
        <v>0</v>
      </c>
      <c r="G464" s="16">
        <v>14500</v>
      </c>
      <c r="H464" s="16">
        <f t="shared" si="24"/>
        <v>0</v>
      </c>
    </row>
    <row r="465" spans="1:8" ht="18.75" hidden="1" x14ac:dyDescent="0.2">
      <c r="A465" s="58">
        <f t="shared" si="25"/>
        <v>73150</v>
      </c>
      <c r="B465" s="96">
        <f t="shared" si="26"/>
        <v>6</v>
      </c>
      <c r="C465" s="26" t="s">
        <v>104</v>
      </c>
      <c r="D465" s="27" t="s">
        <v>87</v>
      </c>
      <c r="E465" s="28" t="s">
        <v>2</v>
      </c>
      <c r="F465" s="91">
        <v>0</v>
      </c>
      <c r="G465" s="16">
        <v>22500</v>
      </c>
      <c r="H465" s="16">
        <f t="shared" si="24"/>
        <v>0</v>
      </c>
    </row>
    <row r="466" spans="1:8" ht="18.75" hidden="1" x14ac:dyDescent="0.2">
      <c r="A466" s="58">
        <f t="shared" si="25"/>
        <v>0</v>
      </c>
      <c r="B466" s="96">
        <f t="shared" si="26"/>
        <v>0</v>
      </c>
      <c r="C466" s="26"/>
      <c r="D466" s="27"/>
      <c r="E466" s="28"/>
      <c r="F466" s="91"/>
      <c r="G466" s="16"/>
      <c r="H466" s="16" t="str">
        <f t="shared" si="24"/>
        <v xml:space="preserve"> </v>
      </c>
    </row>
    <row r="467" spans="1:8" ht="18.75" hidden="1" x14ac:dyDescent="0.2">
      <c r="A467" s="58">
        <f t="shared" si="25"/>
        <v>73200</v>
      </c>
      <c r="B467" s="96">
        <f t="shared" si="26"/>
        <v>6</v>
      </c>
      <c r="C467" s="26" t="s">
        <v>106</v>
      </c>
      <c r="D467" s="27" t="s">
        <v>88</v>
      </c>
      <c r="E467" s="28" t="s">
        <v>2</v>
      </c>
      <c r="F467" s="91"/>
      <c r="G467" s="16"/>
      <c r="H467" s="16">
        <f t="shared" si="24"/>
        <v>0</v>
      </c>
    </row>
    <row r="468" spans="1:8" ht="18.75" hidden="1" x14ac:dyDescent="0.2">
      <c r="A468" s="58">
        <f t="shared" si="25"/>
        <v>73250</v>
      </c>
      <c r="B468" s="96">
        <f t="shared" si="26"/>
        <v>6</v>
      </c>
      <c r="C468" s="26" t="s">
        <v>107</v>
      </c>
      <c r="D468" s="27" t="s">
        <v>89</v>
      </c>
      <c r="E468" s="28" t="s">
        <v>2</v>
      </c>
      <c r="F468" s="91"/>
      <c r="G468" s="16"/>
      <c r="H468" s="16">
        <f t="shared" si="24"/>
        <v>0</v>
      </c>
    </row>
    <row r="469" spans="1:8" ht="18.75" hidden="1" x14ac:dyDescent="0.2">
      <c r="A469" s="58">
        <f t="shared" si="25"/>
        <v>0</v>
      </c>
      <c r="B469" s="96">
        <f t="shared" si="26"/>
        <v>0</v>
      </c>
      <c r="C469" s="26"/>
      <c r="D469" s="27"/>
      <c r="E469" s="28"/>
      <c r="F469" s="91"/>
      <c r="G469" s="16"/>
      <c r="H469" s="16" t="str">
        <f t="shared" si="24"/>
        <v xml:space="preserve"> </v>
      </c>
    </row>
    <row r="470" spans="1:8" ht="18.75" hidden="1" x14ac:dyDescent="0.2">
      <c r="A470" s="58">
        <f t="shared" si="25"/>
        <v>73370</v>
      </c>
      <c r="B470" s="96">
        <f t="shared" si="26"/>
        <v>6</v>
      </c>
      <c r="C470" s="26" t="s">
        <v>700</v>
      </c>
      <c r="D470" s="27" t="s">
        <v>701</v>
      </c>
      <c r="E470" s="28" t="s">
        <v>2</v>
      </c>
      <c r="F470" s="91"/>
      <c r="G470" s="16"/>
      <c r="H470" s="16">
        <f t="shared" si="24"/>
        <v>0</v>
      </c>
    </row>
    <row r="471" spans="1:8" ht="25.5" hidden="1" x14ac:dyDescent="0.2">
      <c r="A471" s="58">
        <f t="shared" si="25"/>
        <v>73390</v>
      </c>
      <c r="B471" s="96">
        <f t="shared" si="26"/>
        <v>6</v>
      </c>
      <c r="C471" s="26" t="s">
        <v>702</v>
      </c>
      <c r="D471" s="27" t="s">
        <v>703</v>
      </c>
      <c r="E471" s="28" t="s">
        <v>1</v>
      </c>
      <c r="F471" s="91"/>
      <c r="G471" s="16"/>
      <c r="H471" s="16">
        <f t="shared" si="24"/>
        <v>0</v>
      </c>
    </row>
    <row r="472" spans="1:8" ht="18.75" hidden="1" x14ac:dyDescent="0.2">
      <c r="A472" s="58">
        <f t="shared" si="25"/>
        <v>0</v>
      </c>
      <c r="B472" s="96">
        <f t="shared" si="26"/>
        <v>0</v>
      </c>
      <c r="C472" s="26"/>
      <c r="D472" s="27"/>
      <c r="E472" s="28"/>
      <c r="F472" s="91"/>
      <c r="G472" s="16"/>
      <c r="H472" s="16" t="str">
        <f t="shared" si="24"/>
        <v xml:space="preserve"> </v>
      </c>
    </row>
    <row r="473" spans="1:8" ht="18.75" hidden="1" x14ac:dyDescent="0.2">
      <c r="A473" s="58">
        <f t="shared" si="25"/>
        <v>73400</v>
      </c>
      <c r="B473" s="96">
        <f t="shared" si="26"/>
        <v>6</v>
      </c>
      <c r="C473" s="26" t="s">
        <v>704</v>
      </c>
      <c r="D473" s="27" t="s">
        <v>705</v>
      </c>
      <c r="E473" s="28" t="s">
        <v>2</v>
      </c>
      <c r="F473" s="91"/>
      <c r="G473" s="16"/>
      <c r="H473" s="16">
        <f t="shared" si="24"/>
        <v>0</v>
      </c>
    </row>
    <row r="474" spans="1:8" ht="18.75" hidden="1" x14ac:dyDescent="0.2">
      <c r="A474" s="58">
        <f t="shared" si="25"/>
        <v>73450</v>
      </c>
      <c r="B474" s="96">
        <f t="shared" si="26"/>
        <v>6</v>
      </c>
      <c r="C474" s="26" t="s">
        <v>706</v>
      </c>
      <c r="D474" s="27" t="s">
        <v>707</v>
      </c>
      <c r="E474" s="28" t="s">
        <v>2</v>
      </c>
      <c r="F474" s="91"/>
      <c r="G474" s="16"/>
      <c r="H474" s="16">
        <f t="shared" si="24"/>
        <v>0</v>
      </c>
    </row>
    <row r="475" spans="1:8" ht="18.75" hidden="1" x14ac:dyDescent="0.2">
      <c r="A475" s="58">
        <f t="shared" si="25"/>
        <v>0</v>
      </c>
      <c r="B475" s="96">
        <f t="shared" si="26"/>
        <v>0</v>
      </c>
      <c r="C475" s="26"/>
      <c r="D475" s="27"/>
      <c r="E475" s="28"/>
      <c r="F475" s="91"/>
      <c r="G475" s="16"/>
      <c r="H475" s="16" t="str">
        <f t="shared" si="24"/>
        <v xml:space="preserve"> </v>
      </c>
    </row>
    <row r="476" spans="1:8" ht="18.75" hidden="1" x14ac:dyDescent="0.2">
      <c r="A476" s="58">
        <f t="shared" si="25"/>
        <v>73500</v>
      </c>
      <c r="B476" s="96">
        <f t="shared" si="26"/>
        <v>6</v>
      </c>
      <c r="C476" s="26" t="s">
        <v>708</v>
      </c>
      <c r="D476" s="27" t="s">
        <v>709</v>
      </c>
      <c r="E476" s="28" t="s">
        <v>2</v>
      </c>
      <c r="F476" s="91"/>
      <c r="G476" s="16"/>
      <c r="H476" s="16">
        <f t="shared" si="24"/>
        <v>0</v>
      </c>
    </row>
    <row r="477" spans="1:8" ht="18.75" hidden="1" x14ac:dyDescent="0.2">
      <c r="A477" s="58">
        <f t="shared" si="25"/>
        <v>73550</v>
      </c>
      <c r="B477" s="96">
        <f t="shared" si="26"/>
        <v>6</v>
      </c>
      <c r="C477" s="26" t="s">
        <v>710</v>
      </c>
      <c r="D477" s="27" t="s">
        <v>711</v>
      </c>
      <c r="E477" s="28" t="s">
        <v>2</v>
      </c>
      <c r="F477" s="91"/>
      <c r="G477" s="16"/>
      <c r="H477" s="16">
        <f t="shared" si="24"/>
        <v>0</v>
      </c>
    </row>
    <row r="478" spans="1:8" ht="18.75" hidden="1" x14ac:dyDescent="0.2">
      <c r="A478" s="58">
        <f t="shared" si="25"/>
        <v>0</v>
      </c>
      <c r="B478" s="96">
        <f t="shared" si="26"/>
        <v>0</v>
      </c>
      <c r="C478" s="26"/>
      <c r="D478" s="27"/>
      <c r="E478" s="28"/>
      <c r="F478" s="91"/>
      <c r="G478" s="16"/>
      <c r="H478" s="16" t="str">
        <f t="shared" si="24"/>
        <v xml:space="preserve"> </v>
      </c>
    </row>
    <row r="479" spans="1:8" ht="18.75" hidden="1" x14ac:dyDescent="0.2">
      <c r="A479" s="58">
        <f t="shared" si="25"/>
        <v>73600</v>
      </c>
      <c r="B479" s="96">
        <f t="shared" si="26"/>
        <v>6</v>
      </c>
      <c r="C479" s="26" t="s">
        <v>712</v>
      </c>
      <c r="D479" s="27" t="s">
        <v>713</v>
      </c>
      <c r="E479" s="28" t="s">
        <v>2</v>
      </c>
      <c r="F479" s="91"/>
      <c r="G479" s="16"/>
      <c r="H479" s="16">
        <f t="shared" si="24"/>
        <v>0</v>
      </c>
    </row>
    <row r="480" spans="1:8" ht="18.75" hidden="1" x14ac:dyDescent="0.2">
      <c r="A480" s="58">
        <f t="shared" si="25"/>
        <v>0</v>
      </c>
      <c r="B480" s="96">
        <f t="shared" si="26"/>
        <v>0</v>
      </c>
      <c r="C480" s="26"/>
      <c r="D480" s="27"/>
      <c r="E480" s="28"/>
      <c r="F480" s="91"/>
      <c r="G480" s="16"/>
      <c r="H480" s="16" t="str">
        <f t="shared" si="24"/>
        <v xml:space="preserve"> </v>
      </c>
    </row>
    <row r="481" spans="1:8" ht="18.75" hidden="1" x14ac:dyDescent="0.2">
      <c r="A481" s="58">
        <f t="shared" si="25"/>
        <v>73700</v>
      </c>
      <c r="B481" s="96">
        <f t="shared" si="26"/>
        <v>6</v>
      </c>
      <c r="C481" s="26" t="s">
        <v>714</v>
      </c>
      <c r="D481" s="27" t="s">
        <v>715</v>
      </c>
      <c r="E481" s="28" t="s">
        <v>2</v>
      </c>
      <c r="F481" s="91"/>
      <c r="G481" s="16"/>
      <c r="H481" s="16">
        <f t="shared" si="24"/>
        <v>0</v>
      </c>
    </row>
    <row r="482" spans="1:8" ht="18.75" hidden="1" x14ac:dyDescent="0.2">
      <c r="A482" s="58">
        <f t="shared" si="25"/>
        <v>0</v>
      </c>
      <c r="B482" s="96">
        <f t="shared" si="26"/>
        <v>0</v>
      </c>
      <c r="C482" s="26"/>
      <c r="D482" s="27"/>
      <c r="E482" s="28"/>
      <c r="F482" s="91"/>
      <c r="G482" s="16"/>
      <c r="H482" s="16" t="str">
        <f t="shared" si="24"/>
        <v xml:space="preserve"> </v>
      </c>
    </row>
    <row r="483" spans="1:8" ht="18.75" hidden="1" x14ac:dyDescent="0.2">
      <c r="A483" s="58">
        <f t="shared" si="25"/>
        <v>0</v>
      </c>
      <c r="B483" s="96">
        <f t="shared" si="26"/>
        <v>0</v>
      </c>
      <c r="C483" s="26"/>
      <c r="D483" s="27"/>
      <c r="E483" s="28"/>
      <c r="F483" s="91"/>
      <c r="G483" s="16"/>
      <c r="H483" s="16" t="str">
        <f t="shared" si="24"/>
        <v xml:space="preserve"> </v>
      </c>
    </row>
    <row r="484" spans="1:8" ht="18.75" hidden="1" x14ac:dyDescent="0.2">
      <c r="A484" s="58">
        <f t="shared" si="25"/>
        <v>74000</v>
      </c>
      <c r="B484" s="96">
        <f t="shared" si="26"/>
        <v>2</v>
      </c>
      <c r="C484" s="29" t="s">
        <v>109</v>
      </c>
      <c r="D484" s="30" t="s">
        <v>102</v>
      </c>
      <c r="E484" s="28"/>
      <c r="F484" s="91"/>
      <c r="G484" s="16"/>
      <c r="H484" s="16" t="str">
        <f t="shared" si="24"/>
        <v xml:space="preserve"> </v>
      </c>
    </row>
    <row r="485" spans="1:8" ht="18.75" hidden="1" x14ac:dyDescent="0.2">
      <c r="A485" s="58">
        <f t="shared" si="25"/>
        <v>74100</v>
      </c>
      <c r="B485" s="96">
        <f t="shared" si="26"/>
        <v>6</v>
      </c>
      <c r="C485" s="26" t="s">
        <v>716</v>
      </c>
      <c r="D485" s="27" t="s">
        <v>717</v>
      </c>
      <c r="E485" s="28" t="s">
        <v>1</v>
      </c>
      <c r="F485" s="91"/>
      <c r="G485" s="16"/>
      <c r="H485" s="16">
        <f t="shared" ref="H485:H497" si="27">IF(ISBLANK(E485)," ",F485*G485)</f>
        <v>0</v>
      </c>
    </row>
    <row r="486" spans="1:8" ht="18.75" hidden="1" x14ac:dyDescent="0.2">
      <c r="A486" s="58">
        <f t="shared" si="25"/>
        <v>74150</v>
      </c>
      <c r="B486" s="96">
        <f t="shared" si="26"/>
        <v>6</v>
      </c>
      <c r="C486" s="26" t="s">
        <v>156</v>
      </c>
      <c r="D486" s="27" t="s">
        <v>105</v>
      </c>
      <c r="E486" s="28" t="s">
        <v>1</v>
      </c>
      <c r="F486" s="91"/>
      <c r="G486" s="16"/>
      <c r="H486" s="16">
        <f t="shared" si="27"/>
        <v>0</v>
      </c>
    </row>
    <row r="487" spans="1:8" ht="18.75" hidden="1" x14ac:dyDescent="0.2">
      <c r="A487" s="58">
        <f t="shared" si="25"/>
        <v>0</v>
      </c>
      <c r="B487" s="96">
        <f t="shared" si="26"/>
        <v>0</v>
      </c>
      <c r="C487" s="26"/>
      <c r="D487" s="27"/>
      <c r="E487" s="28"/>
      <c r="F487" s="91"/>
      <c r="G487" s="16"/>
      <c r="H487" s="16" t="str">
        <f t="shared" si="27"/>
        <v xml:space="preserve"> </v>
      </c>
    </row>
    <row r="488" spans="1:8" ht="18.75" hidden="1" x14ac:dyDescent="0.2">
      <c r="A488" s="58">
        <f t="shared" si="25"/>
        <v>74200</v>
      </c>
      <c r="B488" s="96">
        <f t="shared" si="26"/>
        <v>6</v>
      </c>
      <c r="C488" s="26" t="s">
        <v>718</v>
      </c>
      <c r="D488" s="27" t="s">
        <v>719</v>
      </c>
      <c r="E488" s="28" t="s">
        <v>1</v>
      </c>
      <c r="F488" s="91"/>
      <c r="G488" s="16"/>
      <c r="H488" s="16">
        <f t="shared" si="27"/>
        <v>0</v>
      </c>
    </row>
    <row r="489" spans="1:8" ht="18.75" hidden="1" x14ac:dyDescent="0.2">
      <c r="A489" s="58">
        <f t="shared" si="25"/>
        <v>74250</v>
      </c>
      <c r="B489" s="96">
        <f t="shared" si="26"/>
        <v>6</v>
      </c>
      <c r="C489" s="26" t="s">
        <v>90</v>
      </c>
      <c r="D489" s="27" t="s">
        <v>108</v>
      </c>
      <c r="E489" s="28" t="s">
        <v>1</v>
      </c>
      <c r="F489" s="91"/>
      <c r="G489" s="16"/>
      <c r="H489" s="16">
        <f t="shared" si="27"/>
        <v>0</v>
      </c>
    </row>
    <row r="490" spans="1:8" ht="18.75" hidden="1" x14ac:dyDescent="0.2">
      <c r="A490" s="58">
        <f t="shared" si="25"/>
        <v>0</v>
      </c>
      <c r="B490" s="96">
        <f t="shared" si="26"/>
        <v>0</v>
      </c>
      <c r="C490" s="26"/>
      <c r="D490" s="27"/>
      <c r="E490" s="28"/>
      <c r="F490" s="91"/>
      <c r="G490" s="16"/>
      <c r="H490" s="16" t="str">
        <f t="shared" si="27"/>
        <v xml:space="preserve"> </v>
      </c>
    </row>
    <row r="491" spans="1:8" ht="18.75" hidden="1" x14ac:dyDescent="0.2">
      <c r="A491" s="58">
        <f t="shared" si="25"/>
        <v>74500</v>
      </c>
      <c r="B491" s="96">
        <f t="shared" si="26"/>
        <v>6</v>
      </c>
      <c r="C491" s="26" t="s">
        <v>91</v>
      </c>
      <c r="D491" s="27" t="s">
        <v>720</v>
      </c>
      <c r="E491" s="28" t="s">
        <v>2</v>
      </c>
      <c r="F491" s="91"/>
      <c r="G491" s="16"/>
      <c r="H491" s="16">
        <f t="shared" si="27"/>
        <v>0</v>
      </c>
    </row>
    <row r="492" spans="1:8" ht="18.75" hidden="1" x14ac:dyDescent="0.2">
      <c r="A492" s="58">
        <f t="shared" si="25"/>
        <v>74510</v>
      </c>
      <c r="B492" s="96">
        <f t="shared" si="26"/>
        <v>6</v>
      </c>
      <c r="C492" s="26" t="s">
        <v>721</v>
      </c>
      <c r="D492" s="27" t="s">
        <v>722</v>
      </c>
      <c r="E492" s="28" t="s">
        <v>2</v>
      </c>
      <c r="F492" s="91"/>
      <c r="G492" s="16"/>
      <c r="H492" s="16">
        <f t="shared" si="27"/>
        <v>0</v>
      </c>
    </row>
    <row r="493" spans="1:8" ht="18.75" hidden="1" x14ac:dyDescent="0.2">
      <c r="A493" s="58">
        <f t="shared" si="25"/>
        <v>0</v>
      </c>
      <c r="B493" s="96">
        <f t="shared" si="26"/>
        <v>0</v>
      </c>
      <c r="C493" s="17"/>
      <c r="D493" s="27"/>
      <c r="E493" s="28"/>
      <c r="F493" s="91"/>
      <c r="G493" s="16"/>
      <c r="H493" s="16" t="str">
        <f t="shared" si="27"/>
        <v xml:space="preserve"> </v>
      </c>
    </row>
    <row r="494" spans="1:8" ht="18.75" hidden="1" x14ac:dyDescent="0.2">
      <c r="A494" s="58">
        <f t="shared" si="25"/>
        <v>75000</v>
      </c>
      <c r="B494" s="96">
        <f t="shared" si="26"/>
        <v>2</v>
      </c>
      <c r="C494" s="29" t="s">
        <v>81</v>
      </c>
      <c r="D494" s="30" t="s">
        <v>93</v>
      </c>
      <c r="E494" s="28"/>
      <c r="F494" s="91"/>
      <c r="G494" s="16"/>
      <c r="H494" s="16" t="str">
        <f t="shared" si="27"/>
        <v xml:space="preserve"> </v>
      </c>
    </row>
    <row r="495" spans="1:8" ht="18.75" hidden="1" x14ac:dyDescent="0.2">
      <c r="A495" s="58">
        <f t="shared" ref="A495:A510" si="28">IF(B495=0,0,VALUE(REPLACE(C495,3,1,)))*IF(B495&lt;3,1000,1)*IF(B495=4,100,1)</f>
        <v>75700</v>
      </c>
      <c r="B495" s="96">
        <f t="shared" ref="B495:B510" si="29">LEN(C495)</f>
        <v>6</v>
      </c>
      <c r="C495" s="26" t="s">
        <v>723</v>
      </c>
      <c r="D495" s="27" t="s">
        <v>724</v>
      </c>
      <c r="E495" s="28" t="s">
        <v>2</v>
      </c>
      <c r="F495" s="91"/>
      <c r="G495" s="16"/>
      <c r="H495" s="16">
        <f t="shared" si="27"/>
        <v>0</v>
      </c>
    </row>
    <row r="496" spans="1:8" ht="18.75" hidden="1" x14ac:dyDescent="0.2">
      <c r="A496" s="58">
        <f t="shared" si="28"/>
        <v>75710</v>
      </c>
      <c r="B496" s="96">
        <f t="shared" si="29"/>
        <v>6</v>
      </c>
      <c r="C496" s="26" t="s">
        <v>725</v>
      </c>
      <c r="D496" s="27" t="s">
        <v>726</v>
      </c>
      <c r="E496" s="28" t="s">
        <v>2</v>
      </c>
      <c r="F496" s="91"/>
      <c r="G496" s="16"/>
      <c r="H496" s="16">
        <f t="shared" si="27"/>
        <v>0</v>
      </c>
    </row>
    <row r="497" spans="1:8" ht="18.75" x14ac:dyDescent="0.2">
      <c r="A497" s="58">
        <f t="shared" si="28"/>
        <v>0</v>
      </c>
      <c r="B497" s="96">
        <f t="shared" si="29"/>
        <v>0</v>
      </c>
      <c r="C497" s="26"/>
      <c r="D497" s="27"/>
      <c r="E497" s="28"/>
      <c r="F497" s="91"/>
      <c r="G497" s="16"/>
      <c r="H497" s="16" t="str">
        <f t="shared" si="27"/>
        <v xml:space="preserve"> </v>
      </c>
    </row>
    <row r="498" spans="1:8" ht="18.75" x14ac:dyDescent="0.2">
      <c r="A498" s="58">
        <f t="shared" si="28"/>
        <v>0</v>
      </c>
      <c r="B498" s="96">
        <f t="shared" si="29"/>
        <v>0</v>
      </c>
      <c r="C498" s="59"/>
      <c r="D498" s="65"/>
      <c r="E498" s="61"/>
      <c r="F498" s="92"/>
      <c r="G498" s="62"/>
      <c r="H498" s="62"/>
    </row>
    <row r="499" spans="1:8" ht="18.75" x14ac:dyDescent="0.2">
      <c r="A499" s="58">
        <f t="shared" si="28"/>
        <v>80000</v>
      </c>
      <c r="B499" s="96">
        <v>1</v>
      </c>
      <c r="C499" s="32" t="s">
        <v>157</v>
      </c>
      <c r="D499" s="33" t="s">
        <v>158</v>
      </c>
      <c r="E499" s="34"/>
      <c r="F499" s="34"/>
      <c r="G499" s="42"/>
      <c r="H499" s="42"/>
    </row>
    <row r="500" spans="1:8" ht="18.75" hidden="1" x14ac:dyDescent="0.2">
      <c r="A500" s="58">
        <f t="shared" si="28"/>
        <v>81000</v>
      </c>
      <c r="B500" s="96">
        <f t="shared" si="29"/>
        <v>2</v>
      </c>
      <c r="C500" s="29" t="s">
        <v>727</v>
      </c>
      <c r="D500" s="30" t="s">
        <v>728</v>
      </c>
      <c r="E500" s="28"/>
      <c r="F500" s="91"/>
      <c r="G500" s="16"/>
      <c r="H500" s="16" t="str">
        <f t="shared" ref="H500:H510" si="30">IF(ISBLANK(E500)," ",F500*G500)</f>
        <v xml:space="preserve"> </v>
      </c>
    </row>
    <row r="501" spans="1:8" ht="18.75" hidden="1" x14ac:dyDescent="0.2">
      <c r="A501" s="58">
        <f t="shared" si="28"/>
        <v>81100</v>
      </c>
      <c r="B501" s="96">
        <f t="shared" si="29"/>
        <v>6</v>
      </c>
      <c r="C501" s="26" t="s">
        <v>729</v>
      </c>
      <c r="D501" s="27" t="s">
        <v>730</v>
      </c>
      <c r="E501" s="28" t="s">
        <v>2</v>
      </c>
      <c r="F501" s="91"/>
      <c r="G501" s="16"/>
      <c r="H501" s="16">
        <f t="shared" si="30"/>
        <v>0</v>
      </c>
    </row>
    <row r="502" spans="1:8" ht="18.75" hidden="1" x14ac:dyDescent="0.2">
      <c r="A502" s="58">
        <f t="shared" si="28"/>
        <v>81150</v>
      </c>
      <c r="B502" s="96">
        <f t="shared" si="29"/>
        <v>6</v>
      </c>
      <c r="C502" s="26" t="s">
        <v>731</v>
      </c>
      <c r="D502" s="27" t="s">
        <v>732</v>
      </c>
      <c r="E502" s="28" t="s">
        <v>2</v>
      </c>
      <c r="F502" s="91"/>
      <c r="G502" s="16"/>
      <c r="H502" s="16">
        <f t="shared" si="30"/>
        <v>0</v>
      </c>
    </row>
    <row r="503" spans="1:8" ht="18.75" hidden="1" x14ac:dyDescent="0.2">
      <c r="A503" s="58">
        <f t="shared" si="28"/>
        <v>0</v>
      </c>
      <c r="B503" s="96">
        <f t="shared" si="29"/>
        <v>0</v>
      </c>
      <c r="C503" s="26"/>
      <c r="D503" s="27"/>
      <c r="E503" s="28"/>
      <c r="F503" s="91"/>
      <c r="G503" s="16"/>
      <c r="H503" s="16" t="str">
        <f t="shared" si="30"/>
        <v xml:space="preserve"> </v>
      </c>
    </row>
    <row r="504" spans="1:8" ht="18.75" hidden="1" x14ac:dyDescent="0.2">
      <c r="A504" s="58">
        <f t="shared" si="28"/>
        <v>81200</v>
      </c>
      <c r="B504" s="96">
        <f t="shared" si="29"/>
        <v>6</v>
      </c>
      <c r="C504" s="26" t="s">
        <v>733</v>
      </c>
      <c r="D504" s="27" t="s">
        <v>734</v>
      </c>
      <c r="E504" s="28" t="s">
        <v>2</v>
      </c>
      <c r="F504" s="91"/>
      <c r="G504" s="16"/>
      <c r="H504" s="16">
        <f t="shared" si="30"/>
        <v>0</v>
      </c>
    </row>
    <row r="505" spans="1:8" ht="18.75" hidden="1" x14ac:dyDescent="0.2">
      <c r="A505" s="58">
        <f t="shared" si="28"/>
        <v>81250</v>
      </c>
      <c r="B505" s="96">
        <f t="shared" si="29"/>
        <v>6</v>
      </c>
      <c r="C505" s="26" t="s">
        <v>735</v>
      </c>
      <c r="D505" s="27" t="s">
        <v>736</v>
      </c>
      <c r="E505" s="28" t="s">
        <v>2</v>
      </c>
      <c r="F505" s="91"/>
      <c r="G505" s="16"/>
      <c r="H505" s="16">
        <f t="shared" si="30"/>
        <v>0</v>
      </c>
    </row>
    <row r="506" spans="1:8" ht="18.75" hidden="1" x14ac:dyDescent="0.2">
      <c r="A506" s="58">
        <f t="shared" si="28"/>
        <v>0</v>
      </c>
      <c r="B506" s="96">
        <f t="shared" si="29"/>
        <v>0</v>
      </c>
      <c r="C506" s="26"/>
      <c r="D506" s="27"/>
      <c r="E506" s="28"/>
      <c r="F506" s="91"/>
      <c r="G506" s="16"/>
      <c r="H506" s="16" t="str">
        <f t="shared" si="30"/>
        <v xml:space="preserve"> </v>
      </c>
    </row>
    <row r="507" spans="1:8" ht="18.75" hidden="1" x14ac:dyDescent="0.2">
      <c r="A507" s="58">
        <f t="shared" si="28"/>
        <v>81350</v>
      </c>
      <c r="B507" s="96">
        <f t="shared" si="29"/>
        <v>6</v>
      </c>
      <c r="C507" s="26" t="s">
        <v>737</v>
      </c>
      <c r="D507" s="27" t="s">
        <v>738</v>
      </c>
      <c r="E507" s="28" t="s">
        <v>2</v>
      </c>
      <c r="F507" s="91"/>
      <c r="G507" s="16"/>
      <c r="H507" s="16">
        <f t="shared" si="30"/>
        <v>0</v>
      </c>
    </row>
    <row r="508" spans="1:8" ht="18.75" hidden="1" x14ac:dyDescent="0.2">
      <c r="A508" s="58">
        <f t="shared" si="28"/>
        <v>0</v>
      </c>
      <c r="B508" s="96">
        <f t="shared" si="29"/>
        <v>0</v>
      </c>
      <c r="C508" s="26"/>
      <c r="D508" s="27"/>
      <c r="E508" s="28"/>
      <c r="F508" s="91"/>
      <c r="G508" s="16"/>
      <c r="H508" s="16" t="str">
        <f t="shared" si="30"/>
        <v xml:space="preserve"> </v>
      </c>
    </row>
    <row r="509" spans="1:8" ht="18.75" hidden="1" x14ac:dyDescent="0.2">
      <c r="A509" s="58">
        <f t="shared" si="28"/>
        <v>81500</v>
      </c>
      <c r="B509" s="96">
        <f t="shared" si="29"/>
        <v>6</v>
      </c>
      <c r="C509" s="26" t="s">
        <v>739</v>
      </c>
      <c r="D509" s="27" t="s">
        <v>740</v>
      </c>
      <c r="E509" s="28" t="s">
        <v>1</v>
      </c>
      <c r="F509" s="91"/>
      <c r="G509" s="16"/>
      <c r="H509" s="16">
        <f t="shared" si="30"/>
        <v>0</v>
      </c>
    </row>
    <row r="510" spans="1:8" ht="18.75" x14ac:dyDescent="0.2">
      <c r="A510" s="58">
        <f t="shared" si="28"/>
        <v>0</v>
      </c>
      <c r="B510" s="96">
        <f t="shared" si="29"/>
        <v>0</v>
      </c>
      <c r="C510" s="17"/>
      <c r="D510" s="27"/>
      <c r="E510" s="28"/>
      <c r="F510" s="91"/>
      <c r="G510" s="16"/>
      <c r="H510" s="16" t="str">
        <f t="shared" si="30"/>
        <v xml:space="preserve"> </v>
      </c>
    </row>
    <row r="511" spans="1:8" x14ac:dyDescent="0.2">
      <c r="C511" s="48"/>
      <c r="D511" s="50"/>
      <c r="F511" s="93"/>
      <c r="G511" s="39"/>
    </row>
    <row r="512" spans="1:8" x14ac:dyDescent="0.2">
      <c r="F512" s="93"/>
      <c r="G512" s="39"/>
    </row>
    <row r="513" spans="5:7" x14ac:dyDescent="0.2">
      <c r="E513" s="94"/>
      <c r="F513" s="95"/>
      <c r="G513" s="39"/>
    </row>
    <row r="514" spans="5:7" x14ac:dyDescent="0.2">
      <c r="E514" s="94"/>
      <c r="G514" s="39"/>
    </row>
    <row r="515" spans="5:7" x14ac:dyDescent="0.2">
      <c r="E515" s="94"/>
      <c r="F515" s="93"/>
      <c r="G515" s="39"/>
    </row>
    <row r="516" spans="5:7" x14ac:dyDescent="0.2">
      <c r="G516" s="39"/>
    </row>
  </sheetData>
  <mergeCells count="4">
    <mergeCell ref="C2:H2"/>
    <mergeCell ref="C3:H3"/>
    <mergeCell ref="C4:H4"/>
    <mergeCell ref="C5:H5"/>
  </mergeCells>
  <phoneticPr fontId="0" type="noConversion"/>
  <conditionalFormatting sqref="G332:H426 G25:H59 G500:H510 G20:H21 G429:H497 G62:H329">
    <cfRule type="expression" dxfId="5" priority="18" stopIfTrue="1">
      <formula>ISBLANK($E20)</formula>
    </cfRule>
    <cfRule type="cellIs" dxfId="4" priority="19" stopIfTrue="1" operator="equal">
      <formula>0</formula>
    </cfRule>
  </conditionalFormatting>
  <conditionalFormatting sqref="F332:F426 F25:F59 F500:F510 F20:F21 F429:F497 F62:F329">
    <cfRule type="expression" dxfId="3" priority="20" stopIfTrue="1">
      <formula>ISBLANK($C20)</formula>
    </cfRule>
  </conditionalFormatting>
  <conditionalFormatting sqref="C20:E20">
    <cfRule type="cellIs" dxfId="2" priority="21" stopIfTrue="1" operator="equal">
      <formula>MIN($G20:$G20)</formula>
    </cfRule>
    <cfRule type="cellIs" dxfId="1" priority="22" stopIfTrue="1" operator="equal">
      <formula>MAX($G20:$G20)</formula>
    </cfRule>
  </conditionalFormatting>
  <conditionalFormatting sqref="H517:H65536 H1 H6:H18">
    <cfRule type="cellIs" dxfId="0" priority="16" stopIfTrue="1" operator="equal">
      <formula>0</formula>
    </cfRule>
  </conditionalFormatting>
  <printOptions horizontalCentered="1"/>
  <pageMargins left="0.78740157480314965" right="0.31496062992125984" top="0.85" bottom="0.70866141732283472" header="0.54" footer="0.39370078740157483"/>
  <pageSetup paperSize="9" scale="96" orientation="portrait" r:id="rId1"/>
  <headerFooter alignWithMargins="0">
    <oddHeader>&amp;L&amp;"Times New Roman,Normál"xxxx. j. út x+xxx-x+xxx kmsz. közötti felújítása&amp;R&amp;"Times New Roman,Normál"&amp;9KÖLTSÉGVETÉS</oddHeader>
  </headerFooter>
  <rowBreaks count="1" manualBreakCount="1">
    <brk id="17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címlap</vt:lpstr>
      <vt:lpstr>tételek</vt:lpstr>
      <vt:lpstr>tételek!Nyomtatási_cím</vt:lpstr>
      <vt:lpstr>tételek!Nyomtatási_terület</vt:lpstr>
    </vt:vector>
  </TitlesOfParts>
  <Company>OBJECT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Sántha Lajos</dc:creator>
  <cp:lastModifiedBy>Dr. Filó-Szentes Kinga</cp:lastModifiedBy>
  <cp:lastPrinted>2022-02-24T07:40:05Z</cp:lastPrinted>
  <dcterms:created xsi:type="dcterms:W3CDTF">2001-12-13T11:41:20Z</dcterms:created>
  <dcterms:modified xsi:type="dcterms:W3CDTF">2022-02-28T14:18:32Z</dcterms:modified>
</cp:coreProperties>
</file>